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Лист1!$A$1:$I$34</definedName>
  </definedNames>
  <calcPr calcId="145621" refMode="R1C1"/>
</workbook>
</file>

<file path=xl/calcChain.xml><?xml version="1.0" encoding="utf-8"?>
<calcChain xmlns="http://schemas.openxmlformats.org/spreadsheetml/2006/main">
  <c r="G26" i="1" l="1"/>
  <c r="G30" i="1"/>
  <c r="G9" i="1" l="1"/>
  <c r="G11" i="1" l="1"/>
  <c r="G25" i="1" l="1"/>
  <c r="H25" i="1" l="1"/>
  <c r="H31" i="1" l="1"/>
  <c r="H32" i="1" s="1"/>
  <c r="G31" i="1"/>
  <c r="G32" i="1" s="1"/>
</calcChain>
</file>

<file path=xl/sharedStrings.xml><?xml version="1.0" encoding="utf-8"?>
<sst xmlns="http://schemas.openxmlformats.org/spreadsheetml/2006/main" count="91" uniqueCount="50">
  <si>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</si>
  <si>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</si>
  <si>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</si>
  <si>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</si>
  <si>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</si>
  <si>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</si>
  <si>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</si>
  <si>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</si>
  <si>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</si>
  <si>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</si>
  <si>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</si>
  <si>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Разом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</si>
  <si>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</si>
  <si>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</si>
  <si>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</si>
  <si>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</si>
  <si>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</si>
  <si>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</si>
  <si>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2018 рік"</t>
  </si>
  <si>
    <t>Протягом  2018 року</t>
  </si>
  <si>
    <t>1.</t>
  </si>
  <si>
    <t>2.</t>
  </si>
  <si>
    <t>3.</t>
  </si>
  <si>
    <t>4.</t>
  </si>
  <si>
    <t>Селищний бюджет</t>
  </si>
  <si>
    <t>Всього</t>
  </si>
  <si>
    <t>Новотроїцьке ЖКП</t>
  </si>
  <si>
    <t>Поточні трансферти Новотроїцькому ЖКП для оплати електроенергії спожитої лініями вуличного освітлення</t>
  </si>
  <si>
    <t>Оплата послуг з благоустрою селищної ради</t>
  </si>
  <si>
    <t>Оплата послуг з підрізання дерев</t>
  </si>
  <si>
    <t>Поточні трансферти Новотроїцькому ЖКП для придбання саджанців</t>
  </si>
  <si>
    <t>Оплата послуг по демонтажу газгольдерів по вул.Садова в смт.Новотроїцьке, Херсонської обл.</t>
  </si>
  <si>
    <t>Поточний ремонт а/бетонного тротуарного покриття на перехресті вул.Маяковського та вул.Шевченка в смт.Новотроїцьке Херсонської обл.</t>
  </si>
  <si>
    <t>Капітальний ремонт тротуарного покриття по вул.Соборній (від будівлі №87 до будинку №103) в смт.Новотроїцьке, Херсонської обл.</t>
  </si>
  <si>
    <t>Будівництво лінії зовнішнього освітлення, за адресою: вул. Банкова, вул. Пушкіна, вул. Ювілейна, вул. Садова (від вул. Паркова до вул. Пушкіна), пров.Базарний, пров.Зелений в смт.Новотроїцьке Херсонської області</t>
  </si>
  <si>
    <t>Поточні трансферти Новотроїцькому ЖКП для придбання матеріалів, обладнання, інвентарю та інструментів для благоустрою території селищної ради</t>
  </si>
  <si>
    <t>Поточні трансферти  Новотроїцькому ЖКП для виплати заробітної плати з нарахуваннями бригаді по благоустрою селищної ради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</si>
  <si>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</si>
  <si>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</t>
  </si>
  <si>
    <t>5.</t>
  </si>
  <si>
    <t>Капітальний ремонт тротуарної доріжки та площі біля пам'ятника Т.Г.Шевченка по вул.Соборна в смт.Новотроїцьке Херсонської області</t>
  </si>
  <si>
    <t xml:space="preserve">Капітальний ремонт а/бетонного  тротуарного покриття  по вул.Соборній (від будинку №103 до будівлі №105) в смт.Новотроїцьке.  Херсонської обл. </t>
  </si>
  <si>
    <t>Капітальний ремонт тротуарної доріжки по вул.Центральній в с.Благовіщенка, Новотроїцкього району, Херсонської обл.</t>
  </si>
  <si>
    <t>Будівництво лінії зовнішнього освітлення вул.Белінського, вул.Херсонська (від №1 до №21), вул.Робоча (від №3 до №11) смт.Новотроїцьке Херсонської області (співфінансування)</t>
  </si>
  <si>
    <t>Будівництво лінії зовнішнього освітлення вул.Теплогарьовська смт.Новотроїцьке Херсонської області (співфінансування)</t>
  </si>
  <si>
    <t>Будівництво лінії зовнішнього освітлення вулиця Заводська, вулиця Чкалова, вулиця Затишна, вулиця Сонячна (від вул.Каштанова до кінця), вул.Каштанова (від вулиці Каштанова до кінця), вул.Каштанова (від вулиці Сонячна до кінця), в смт.Новотроїцьке Херсонської області  (співфінансування)</t>
  </si>
  <si>
    <t>Виготовлення РП "Будівництво лінії зовнішнього освітлення вулиця Центральна в с.Захарівка Новотроїцького району Херсонської області"</t>
  </si>
  <si>
    <t>Поточні трансферти Новотроїцькому ЖКП для організації суспільно корисних робіт (виплата заробітної плати з нарахуваннями)</t>
  </si>
  <si>
    <t>Від 07.12.2018р. №878</t>
  </si>
  <si>
    <t>Експертиза кошторисної частини  РП "Будівництво лінії зовнішнього освітлення вул.Безроднього (від вул.Гоголя до дороги Р-47), (від вул.Каштанова до вул.Гагаріна), вул.Суворова (№2-№20), вул.Матросова в смт.Новотроїцьке Новотроїцького району Херсонської області"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</si>
</sst>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topLeftCell="A19" zoomScaleNormal="100" zoomScaleSheetLayoutView="100" workbookViewId="0">
      <selection activeCell="B21" sqref="B21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45" t="s">
        <v>7</v>
      </c>
      <c r="I1" s="45"/>
    </row>
    <row r="2" spans="1:9" x14ac:dyDescent="0.3">
      <c r="H2" s="45" t="s">
        <v>8</v>
      </c>
      <c r="I2" s="45"/>
    </row>
    <row r="3" spans="1:9" x14ac:dyDescent="0.3">
      <c r="H3" s="45" t="s">
        <v>48</v>
      </c>
      <c r="I3" s="45"/>
    </row>
    <row r="4" spans="1:9" x14ac:dyDescent="0.3">
      <c r="B4" s="10"/>
      <c r="C4" s="36" t="s">
        <v>15</v>
      </c>
      <c r="D4" s="36"/>
      <c r="E4" s="36"/>
      <c r="F4" s="36"/>
      <c r="G4" s="10"/>
      <c r="H4" s="36"/>
      <c r="I4" s="36"/>
    </row>
    <row r="5" spans="1:9" x14ac:dyDescent="0.3">
      <c r="B5" s="36" t="s">
        <v>18</v>
      </c>
      <c r="C5" s="36"/>
      <c r="D5" s="36"/>
      <c r="E5" s="36"/>
      <c r="F5" s="36"/>
      <c r="G5" s="36"/>
      <c r="H5" s="36"/>
      <c r="I5" s="11"/>
    </row>
    <row r="7" spans="1:9" ht="26.25" customHeight="1" x14ac:dyDescent="0.3">
      <c r="A7" s="35" t="s">
        <v>14</v>
      </c>
      <c r="B7" s="35" t="s">
        <v>0</v>
      </c>
      <c r="C7" s="35" t="s">
        <v>1</v>
      </c>
      <c r="D7" s="42" t="s">
        <v>13</v>
      </c>
      <c r="E7" s="35" t="s">
        <v>2</v>
      </c>
      <c r="F7" s="35" t="s">
        <v>3</v>
      </c>
      <c r="G7" s="35" t="s">
        <v>9</v>
      </c>
      <c r="H7" s="35"/>
      <c r="I7" s="42" t="s">
        <v>5</v>
      </c>
    </row>
    <row r="8" spans="1:9" ht="24" customHeight="1" x14ac:dyDescent="0.3">
      <c r="A8" s="35"/>
      <c r="B8" s="35"/>
      <c r="C8" s="35"/>
      <c r="D8" s="43"/>
      <c r="E8" s="35"/>
      <c r="F8" s="35"/>
      <c r="G8" s="1" t="s">
        <v>4</v>
      </c>
      <c r="H8" s="1" t="s">
        <v>6</v>
      </c>
      <c r="I8" s="43"/>
    </row>
    <row r="9" spans="1:9" ht="31.5" x14ac:dyDescent="0.3">
      <c r="A9" s="17">
        <v>1</v>
      </c>
      <c r="B9" s="14" t="s">
        <v>28</v>
      </c>
      <c r="C9" s="15">
        <v>6030</v>
      </c>
      <c r="D9" s="12">
        <v>2240</v>
      </c>
      <c r="E9" s="12" t="s">
        <v>10</v>
      </c>
      <c r="F9" s="16" t="s">
        <v>19</v>
      </c>
      <c r="G9" s="9">
        <f>8553.9-2037.61+703.7+2142.22+4012.72</f>
        <v>13374.929999999998</v>
      </c>
      <c r="H9" s="13"/>
      <c r="I9" s="42" t="s">
        <v>24</v>
      </c>
    </row>
    <row r="10" spans="1:9" ht="51.75" customHeight="1" x14ac:dyDescent="0.3">
      <c r="A10" s="17">
        <v>2</v>
      </c>
      <c r="B10" s="14" t="s">
        <v>31</v>
      </c>
      <c r="C10" s="20">
        <v>6030</v>
      </c>
      <c r="D10" s="20">
        <v>2240</v>
      </c>
      <c r="E10" s="12" t="s">
        <v>10</v>
      </c>
      <c r="F10" s="16" t="s">
        <v>19</v>
      </c>
      <c r="G10" s="9">
        <v>55416</v>
      </c>
      <c r="H10" s="13"/>
      <c r="I10" s="44"/>
    </row>
    <row r="11" spans="1:9" ht="51.75" customHeight="1" x14ac:dyDescent="0.3">
      <c r="A11" s="34">
        <v>3</v>
      </c>
      <c r="B11" s="14" t="s">
        <v>29</v>
      </c>
      <c r="C11" s="20">
        <v>6030</v>
      </c>
      <c r="D11" s="20">
        <v>2240</v>
      </c>
      <c r="E11" s="18" t="s">
        <v>10</v>
      </c>
      <c r="F11" s="18" t="s">
        <v>19</v>
      </c>
      <c r="G11" s="9">
        <f>13141.66-3</f>
        <v>13138.66</v>
      </c>
      <c r="H11" s="13"/>
      <c r="I11" s="44"/>
    </row>
    <row r="12" spans="1:9" ht="51.75" customHeight="1" x14ac:dyDescent="0.3">
      <c r="A12" s="34">
        <v>4</v>
      </c>
      <c r="B12" s="14" t="s">
        <v>32</v>
      </c>
      <c r="C12" s="25">
        <v>6030</v>
      </c>
      <c r="D12" s="25">
        <v>2240</v>
      </c>
      <c r="E12" s="25" t="s">
        <v>10</v>
      </c>
      <c r="F12" s="25" t="s">
        <v>19</v>
      </c>
      <c r="G12" s="9">
        <v>14497</v>
      </c>
      <c r="H12" s="13"/>
      <c r="I12" s="44"/>
    </row>
    <row r="13" spans="1:9" ht="51.75" customHeight="1" x14ac:dyDescent="0.3">
      <c r="A13" s="34">
        <v>5</v>
      </c>
      <c r="B13" s="14" t="s">
        <v>42</v>
      </c>
      <c r="C13" s="28">
        <v>6030</v>
      </c>
      <c r="D13" s="28">
        <v>3132</v>
      </c>
      <c r="E13" s="28" t="s">
        <v>10</v>
      </c>
      <c r="F13" s="28" t="s">
        <v>19</v>
      </c>
      <c r="G13" s="9"/>
      <c r="H13" s="13">
        <v>180363</v>
      </c>
      <c r="I13" s="44"/>
    </row>
    <row r="14" spans="1:9" ht="51.75" customHeight="1" x14ac:dyDescent="0.3">
      <c r="A14" s="34">
        <v>6</v>
      </c>
      <c r="B14" s="14" t="s">
        <v>33</v>
      </c>
      <c r="C14" s="28">
        <v>6030</v>
      </c>
      <c r="D14" s="28">
        <v>3132</v>
      </c>
      <c r="E14" s="28" t="s">
        <v>10</v>
      </c>
      <c r="F14" s="28" t="s">
        <v>19</v>
      </c>
      <c r="G14" s="9"/>
      <c r="H14" s="13">
        <v>228023</v>
      </c>
      <c r="I14" s="44"/>
    </row>
    <row r="15" spans="1:9" ht="51.75" customHeight="1" x14ac:dyDescent="0.3">
      <c r="A15" s="34">
        <v>7</v>
      </c>
      <c r="B15" s="14" t="s">
        <v>40</v>
      </c>
      <c r="C15" s="31">
        <v>6030</v>
      </c>
      <c r="D15" s="31">
        <v>3132</v>
      </c>
      <c r="E15" s="31" t="s">
        <v>10</v>
      </c>
      <c r="F15" s="31" t="s">
        <v>19</v>
      </c>
      <c r="G15" s="9"/>
      <c r="H15" s="13">
        <v>1908.8000000000002</v>
      </c>
      <c r="I15" s="44"/>
    </row>
    <row r="16" spans="1:9" ht="51.75" customHeight="1" x14ac:dyDescent="0.3">
      <c r="A16" s="34">
        <v>8</v>
      </c>
      <c r="B16" s="14" t="s">
        <v>41</v>
      </c>
      <c r="C16" s="31">
        <v>6030</v>
      </c>
      <c r="D16" s="31">
        <v>3132</v>
      </c>
      <c r="E16" s="31" t="s">
        <v>10</v>
      </c>
      <c r="F16" s="31" t="s">
        <v>19</v>
      </c>
      <c r="G16" s="9"/>
      <c r="H16" s="13">
        <v>-1907.89</v>
      </c>
      <c r="I16" s="44"/>
    </row>
    <row r="17" spans="1:9" ht="51.75" customHeight="1" x14ac:dyDescent="0.3">
      <c r="A17" s="34">
        <v>9</v>
      </c>
      <c r="B17" s="14" t="s">
        <v>37</v>
      </c>
      <c r="C17" s="29">
        <v>7330</v>
      </c>
      <c r="D17" s="29">
        <v>3122</v>
      </c>
      <c r="E17" s="29" t="s">
        <v>10</v>
      </c>
      <c r="F17" s="29" t="s">
        <v>19</v>
      </c>
      <c r="G17" s="9"/>
      <c r="H17" s="13">
        <v>-56487.3</v>
      </c>
      <c r="I17" s="44"/>
    </row>
    <row r="18" spans="1:9" ht="51.75" customHeight="1" x14ac:dyDescent="0.3">
      <c r="A18" s="34">
        <v>10</v>
      </c>
      <c r="B18" s="14" t="s">
        <v>38</v>
      </c>
      <c r="C18" s="29">
        <v>7330</v>
      </c>
      <c r="D18" s="29">
        <v>3122</v>
      </c>
      <c r="E18" s="29" t="s">
        <v>10</v>
      </c>
      <c r="F18" s="29" t="s">
        <v>19</v>
      </c>
      <c r="G18" s="9"/>
      <c r="H18" s="13">
        <v>-104226.85</v>
      </c>
      <c r="I18" s="44"/>
    </row>
    <row r="19" spans="1:9" ht="51.75" customHeight="1" x14ac:dyDescent="0.3">
      <c r="A19" s="34">
        <v>11</v>
      </c>
      <c r="B19" s="14" t="s">
        <v>34</v>
      </c>
      <c r="C19" s="27">
        <v>7330</v>
      </c>
      <c r="D19" s="27">
        <v>3122</v>
      </c>
      <c r="E19" s="27" t="s">
        <v>10</v>
      </c>
      <c r="F19" s="27" t="s">
        <v>19</v>
      </c>
      <c r="G19" s="9"/>
      <c r="H19" s="13">
        <v>-1104.9100000000001</v>
      </c>
      <c r="I19" s="44"/>
    </row>
    <row r="20" spans="1:9" ht="51.75" customHeight="1" x14ac:dyDescent="0.3">
      <c r="A20" s="34">
        <v>12</v>
      </c>
      <c r="B20" s="14" t="s">
        <v>46</v>
      </c>
      <c r="C20" s="33">
        <v>7330</v>
      </c>
      <c r="D20" s="33">
        <v>3122</v>
      </c>
      <c r="E20" s="33" t="s">
        <v>10</v>
      </c>
      <c r="F20" s="33" t="s">
        <v>19</v>
      </c>
      <c r="G20" s="9"/>
      <c r="H20" s="13">
        <v>34262</v>
      </c>
      <c r="I20" s="44"/>
    </row>
    <row r="21" spans="1:9" ht="51.75" customHeight="1" x14ac:dyDescent="0.3">
      <c r="A21" s="34">
        <v>13</v>
      </c>
      <c r="B21" s="14" t="s">
        <v>49</v>
      </c>
      <c r="C21" s="33">
        <v>7330</v>
      </c>
      <c r="D21" s="33">
        <v>3122</v>
      </c>
      <c r="E21" s="33" t="s">
        <v>10</v>
      </c>
      <c r="F21" s="33" t="s">
        <v>19</v>
      </c>
      <c r="G21" s="9"/>
      <c r="H21" s="13">
        <v>3240</v>
      </c>
      <c r="I21" s="44"/>
    </row>
    <row r="22" spans="1:9" ht="51.75" customHeight="1" x14ac:dyDescent="0.3">
      <c r="A22" s="34">
        <v>14</v>
      </c>
      <c r="B22" s="14" t="s">
        <v>45</v>
      </c>
      <c r="C22" s="32">
        <v>7330</v>
      </c>
      <c r="D22" s="32">
        <v>3122</v>
      </c>
      <c r="E22" s="32" t="s">
        <v>10</v>
      </c>
      <c r="F22" s="32" t="s">
        <v>19</v>
      </c>
      <c r="G22" s="9"/>
      <c r="H22" s="13">
        <v>101582</v>
      </c>
      <c r="I22" s="44"/>
    </row>
    <row r="23" spans="1:9" ht="51.75" customHeight="1" x14ac:dyDescent="0.3">
      <c r="A23" s="34">
        <v>15</v>
      </c>
      <c r="B23" s="14" t="s">
        <v>43</v>
      </c>
      <c r="C23" s="32">
        <v>7330</v>
      </c>
      <c r="D23" s="32">
        <v>3122</v>
      </c>
      <c r="E23" s="32" t="s">
        <v>10</v>
      </c>
      <c r="F23" s="32" t="s">
        <v>19</v>
      </c>
      <c r="G23" s="9"/>
      <c r="H23" s="13">
        <v>34446</v>
      </c>
      <c r="I23" s="44"/>
    </row>
    <row r="24" spans="1:9" ht="51.75" customHeight="1" x14ac:dyDescent="0.3">
      <c r="A24" s="34">
        <v>16</v>
      </c>
      <c r="B24" s="14" t="s">
        <v>44</v>
      </c>
      <c r="C24" s="27">
        <v>7330</v>
      </c>
      <c r="D24" s="27">
        <v>3122</v>
      </c>
      <c r="E24" s="27" t="s">
        <v>10</v>
      </c>
      <c r="F24" s="27" t="s">
        <v>19</v>
      </c>
      <c r="G24" s="9"/>
      <c r="H24" s="13">
        <v>14978</v>
      </c>
      <c r="I24" s="44"/>
    </row>
    <row r="25" spans="1:9" x14ac:dyDescent="0.3">
      <c r="A25" s="40" t="s">
        <v>11</v>
      </c>
      <c r="B25" s="41"/>
      <c r="C25" s="5"/>
      <c r="D25" s="5"/>
      <c r="E25" s="5"/>
      <c r="F25" s="5"/>
      <c r="G25" s="7">
        <f>SUM(G9:G12)</f>
        <v>96426.59</v>
      </c>
      <c r="H25" s="7">
        <f>SUM(H9:H24)</f>
        <v>435075.85</v>
      </c>
      <c r="I25" s="5"/>
    </row>
    <row r="26" spans="1:9" ht="31.5" x14ac:dyDescent="0.3">
      <c r="A26" s="23" t="s">
        <v>20</v>
      </c>
      <c r="B26" s="22" t="s">
        <v>27</v>
      </c>
      <c r="C26" s="23">
        <v>6030</v>
      </c>
      <c r="D26" s="23">
        <v>2610</v>
      </c>
      <c r="E26" s="23" t="s">
        <v>26</v>
      </c>
      <c r="F26" s="19" t="s">
        <v>19</v>
      </c>
      <c r="G26" s="24">
        <f>18000+23215.96</f>
        <v>41215.96</v>
      </c>
      <c r="H26" s="24"/>
      <c r="I26" s="37" t="s">
        <v>24</v>
      </c>
    </row>
    <row r="27" spans="1:9" ht="31.5" x14ac:dyDescent="0.3">
      <c r="A27" s="23" t="s">
        <v>21</v>
      </c>
      <c r="B27" s="22" t="s">
        <v>35</v>
      </c>
      <c r="C27" s="23">
        <v>6030</v>
      </c>
      <c r="D27" s="23">
        <v>2610</v>
      </c>
      <c r="E27" s="23" t="s">
        <v>26</v>
      </c>
      <c r="F27" s="26" t="s">
        <v>19</v>
      </c>
      <c r="G27" s="24">
        <v>-168.39999999999401</v>
      </c>
      <c r="H27" s="24"/>
      <c r="I27" s="38"/>
    </row>
    <row r="28" spans="1:9" ht="31.5" x14ac:dyDescent="0.3">
      <c r="A28" s="23" t="s">
        <v>22</v>
      </c>
      <c r="B28" s="22" t="s">
        <v>30</v>
      </c>
      <c r="C28" s="23">
        <v>6030</v>
      </c>
      <c r="D28" s="23">
        <v>2610</v>
      </c>
      <c r="E28" s="23" t="s">
        <v>26</v>
      </c>
      <c r="F28" s="26" t="s">
        <v>19</v>
      </c>
      <c r="G28" s="24">
        <v>-6.3199999999997098</v>
      </c>
      <c r="H28" s="24"/>
      <c r="I28" s="38"/>
    </row>
    <row r="29" spans="1:9" ht="31.5" x14ac:dyDescent="0.3">
      <c r="A29" s="23" t="s">
        <v>23</v>
      </c>
      <c r="B29" s="22" t="s">
        <v>47</v>
      </c>
      <c r="C29" s="23">
        <v>6030</v>
      </c>
      <c r="D29" s="23">
        <v>2610</v>
      </c>
      <c r="E29" s="23" t="s">
        <v>26</v>
      </c>
      <c r="F29" s="30" t="s">
        <v>19</v>
      </c>
      <c r="G29" s="24">
        <v>9842.4699999999993</v>
      </c>
      <c r="H29" s="24"/>
      <c r="I29" s="38"/>
    </row>
    <row r="30" spans="1:9" ht="31.5" x14ac:dyDescent="0.3">
      <c r="A30" s="23" t="s">
        <v>39</v>
      </c>
      <c r="B30" s="22" t="s">
        <v>36</v>
      </c>
      <c r="C30" s="23">
        <v>6030</v>
      </c>
      <c r="D30" s="23">
        <v>2610</v>
      </c>
      <c r="E30" s="23" t="s">
        <v>26</v>
      </c>
      <c r="F30" s="19" t="s">
        <v>19</v>
      </c>
      <c r="G30" s="24">
        <f>60025.51-23215.96</f>
        <v>36809.550000000003</v>
      </c>
      <c r="H30" s="24"/>
      <c r="I30" s="39"/>
    </row>
    <row r="31" spans="1:9" x14ac:dyDescent="0.3">
      <c r="A31" s="21" t="s">
        <v>11</v>
      </c>
      <c r="B31" s="21"/>
      <c r="C31" s="5"/>
      <c r="D31" s="5"/>
      <c r="E31" s="5"/>
      <c r="F31" s="5"/>
      <c r="G31" s="7">
        <f>SUM(G26:G30)</f>
        <v>87693.260000000009</v>
      </c>
      <c r="H31" s="7">
        <f>SUM(H26:H30)</f>
        <v>0</v>
      </c>
      <c r="I31" s="5"/>
    </row>
    <row r="32" spans="1:9" x14ac:dyDescent="0.3">
      <c r="A32" s="6" t="s">
        <v>25</v>
      </c>
      <c r="B32" s="6" t="s">
        <v>12</v>
      </c>
      <c r="C32" s="6"/>
      <c r="D32" s="6"/>
      <c r="E32" s="6"/>
      <c r="F32" s="6"/>
      <c r="G32" s="8">
        <f>SUM(G25)+G31</f>
        <v>184119.85</v>
      </c>
      <c r="H32" s="8">
        <f>SUM(H25+H31)</f>
        <v>435075.85</v>
      </c>
      <c r="I32" s="6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 t="s">
        <v>16</v>
      </c>
      <c r="C34" s="3"/>
      <c r="D34" s="3"/>
      <c r="E34" s="4"/>
      <c r="F34" s="3"/>
      <c r="G34" s="3" t="s">
        <v>17</v>
      </c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</sheetData>
  <mergeCells count="17"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I26:I30"/>
    <mergeCell ref="A25:B25"/>
    <mergeCell ref="F7:F8"/>
    <mergeCell ref="D7:D8"/>
    <mergeCell ref="A7:A8"/>
    <mergeCell ref="B7:B8"/>
    <mergeCell ref="I9:I24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2018-12-12T07:59:27Z</cp:lastPrinted>
  <dcterms:created xsi:type="dcterms:W3CDTF">2017-03-17T13:44:46Z</dcterms:created>
  <dcterms:modified xsi:type="dcterms:W3CDTF">2018-12-12T07:59:28Z</dcterms:modified>
</cp:coreProperties>
</file>