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75" i="1"/>
  <c r="F56" i="1"/>
  <c r="F57" i="1"/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<sst xmlns="http://schemas.openxmlformats.org/spreadsheetml/2006/main" count="270" uniqueCount="230">
  <si>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</si>
  <si>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</si>
  <si>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</si>
  <si>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</si>
  <si>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</si>
  <si>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</si>
  <si>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</si>
  <si>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</si>
  <si>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</si>
  <si>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</si>
  <si>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</si>
  <si>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</si>
  <si>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</si>
  <si>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</si>
  <si>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</si>
  <si>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</si>
  <si>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</si>
  <si>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</si>
  <si>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</si>
  <si>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</si>
  <si>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</si>
  <si>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</si>
  <si>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</si>
  <si>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</si>
  <si>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</si>
  <si>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</si>
  <si>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</si>
  <si>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</si>
  <si>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</si>
  <si>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</si>
  <si>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</si>
  <si>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</si>
  <si>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</si>
  <si>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</si>
  <si>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</si>
  <si>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</si>
  <si>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</si>
  <si>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</si>
  <si>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</si>
  <si>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</si>
  <si>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</si>
  <si>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</si>
  <si>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</si>
  <si>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</si>
  <si>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спеціальної освіти мистецькими школами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</si>
  <si>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</si>
  <si>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</si>
  <si>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</si>
  <si>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</si>
  <si>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</si>
  <si>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</si>
  <si>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</si>
  <si>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0111151</t>
  </si>
  <si>
    <t>1151</t>
  </si>
  <si>
    <t>Забезпечення діяльності інклюзивно-ресурсних центрів за рахунок коштів місцевого бюджету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</si>
  <si>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</si>
  <si>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</si>
  <si>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</si>
  <si>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</si>
  <si>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</si>
  <si>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</si>
  <si>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</si>
  <si>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</si>
  <si>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</si>
  <si>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</si>
  <si>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</si>
  <si>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</si>
  <si>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</si>
  <si>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</si>
  <si>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</si>
  <si>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</si>
  <si>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</si>
  <si>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</si>
  <si>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0112143</t>
  </si>
  <si>
    <t>2143</t>
  </si>
  <si>
    <t>Програми і централізовані заходи профілактики ВІЛ-інфекції/СНІДу</t>
  </si>
  <si>
    <t>0112144</t>
  </si>
  <si>
    <t>2144</t>
  </si>
  <si>
    <t>Централізовані заходи з лікування хворих на цукровий та нецукровий діабет</t>
  </si>
  <si>
    <t>0112145</t>
  </si>
  <si>
    <t>2145</t>
  </si>
  <si>
    <t>Централізовані заходи з лікування онкологічних хворих</t>
  </si>
  <si>
    <t>0112152</t>
  </si>
  <si>
    <t>2152</t>
  </si>
  <si>
    <t>Інші програми та заходи у сфері охорони здоров`я</t>
  </si>
  <si>
    <t>0113032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</si>
  <si>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</si>
  <si>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</si>
  <si>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</si>
  <si>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</si>
  <si>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</si>
  <si>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</si>
  <si>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</si>
  <si>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</si>
  <si>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0113090</t>
  </si>
  <si>
    <t>1030</t>
  </si>
  <si>
    <t>3090</t>
  </si>
  <si>
    <t>Видатки на поховання учасників бойових дій та осіб з інвалідністю внаслідок війни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</si>
  <si>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</si>
  <si>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</si>
  <si>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</si>
  <si>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</si>
  <si>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</si>
  <si>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</si>
  <si>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</si>
  <si>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</si>
  <si>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0113123</t>
  </si>
  <si>
    <t>3123</t>
  </si>
  <si>
    <t>Заходи державної політики з питань сім`ї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</si>
  <si>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</si>
  <si>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</si>
  <si>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</si>
  <si>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</si>
  <si>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</si>
  <si>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</si>
  <si>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</si>
  <si>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0113191</t>
  </si>
  <si>
    <t>3191</t>
  </si>
  <si>
    <t>Інші видатки на соціальний захист ветеранів війни та праці</t>
  </si>
  <si>
    <t>0113192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</si>
  <si>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</si>
  <si>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</si>
  <si>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</si>
  <si>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</si>
  <si>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</si>
  <si>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</si>
  <si>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</si>
  <si>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</si>
  <si>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</si>
  <si>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</si>
  <si>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</si>
  <si>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</si>
  <si>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</si>
  <si>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</si>
  <si>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</si>
  <si>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</si>
  <si>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</si>
  <si>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</si>
  <si>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</si>
  <si>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</si>
  <si>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</si>
  <si>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</si>
  <si>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</si>
  <si>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</si>
  <si>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</si>
  <si>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</si>
  <si>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0115012</t>
  </si>
  <si>
    <t>5012</t>
  </si>
  <si>
    <t>Проведення навчально-тренувальних зборів і змагань з неолімпійських видів спорту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</si>
  <si>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</si>
  <si>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</si>
  <si>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</si>
  <si>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0115041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</si>
  <si>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</si>
  <si>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</si>
  <si>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</si>
  <si>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</si>
  <si>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</si>
  <si>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</si>
  <si>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</si>
  <si>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</si>
  <si>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</si>
  <si>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</si>
  <si>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</si>
  <si>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</si>
  <si>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</si>
  <si>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</si>
  <si>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</si>
  <si>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</si>
  <si>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0117321</t>
  </si>
  <si>
    <t>0443</t>
  </si>
  <si>
    <t>7321</t>
  </si>
  <si>
    <t>Будівництво-1 освітніх установ та закладів</t>
  </si>
  <si>
    <t>0117324</t>
  </si>
  <si>
    <t>7324</t>
  </si>
  <si>
    <t>Будівництво установ та закладів культури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</si>
  <si>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</si>
  <si>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</si>
  <si>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</si>
  <si>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</si>
  <si>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</si>
  <si>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</si>
  <si>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</si>
  <si>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</si>
  <si>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</si>
  <si>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</si>
  <si>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</si>
  <si>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</si>
  <si>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0117670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</si>
  <si>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</si>
  <si>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</si>
  <si>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</si>
  <si>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</si>
  <si>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</si>
  <si>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</si>
  <si>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</si>
  <si>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</si>
  <si>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</si>
  <si>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</si>
  <si>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</si>
  <si>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</si>
  <si>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</si>
  <si>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</si>
  <si>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</si>
  <si>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</si>
  <si>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</si>
  <si>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</si>
  <si>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</si>
  <si>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0118311</t>
  </si>
  <si>
    <t>0511</t>
  </si>
  <si>
    <t>8311</t>
  </si>
  <si>
    <t>Охорона та раціональне використання природних ресурсів</t>
  </si>
  <si>
    <t>3700000</t>
  </si>
  <si>
    <t>3710000</t>
  </si>
  <si>
    <t>3710160</t>
  </si>
  <si>
    <t>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</si>
  <si>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</si>
  <si>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</si>
  <si>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</si>
  <si>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</si>
  <si>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</si>
  <si>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</si>
  <si>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КРИВОНОГОВ</t>
  </si>
  <si>
    <t>(код бюджету)</t>
  </si>
  <si>
    <t>Керівництво і управління у відповідній сфері у містах (місті Києві), селищах, селах територіальних громадах</t>
  </si>
  <si>
    <t>Фінансове управління Новотроїцької селищної ради</t>
  </si>
  <si>
    <t>21547000000</t>
  </si>
  <si>
    <t>видатків селищного бюджету Новотроїцької селищної територіальної громади на 2021 рік</t>
  </si>
  <si>
    <t>до рішення ІІІ сесії селищної ради  VІІI скликання</t>
  </si>
  <si>
    <t>від 23.12.2020 року №73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</si>
</sst>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workbookViewId="0">
      <selection activeCell="D17" sqref="D1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228</v>
      </c>
    </row>
    <row r="3" spans="1:16" x14ac:dyDescent="0.2">
      <c r="M3" t="s">
        <v>229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226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223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277460962</v>
      </c>
      <c r="F14" s="11">
        <f>SUM(F16:F70)</f>
        <v>277460962</v>
      </c>
      <c r="G14" s="11">
        <v>187953065</v>
      </c>
      <c r="H14" s="11">
        <v>18175500</v>
      </c>
      <c r="I14" s="11">
        <v>0</v>
      </c>
      <c r="J14" s="10">
        <v>6906210</v>
      </c>
      <c r="K14" s="11">
        <v>4305810</v>
      </c>
      <c r="L14" s="11">
        <v>2600400</v>
      </c>
      <c r="M14" s="11">
        <v>600512</v>
      </c>
      <c r="N14" s="11">
        <v>0</v>
      </c>
      <c r="O14" s="11">
        <v>4305810</v>
      </c>
      <c r="P14" s="10">
        <f t="shared" ref="P14:P45" si="0">E14+J14</f>
        <v>284367172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277460962</v>
      </c>
      <c r="F15" s="11">
        <f>F14</f>
        <v>277460962</v>
      </c>
      <c r="G15" s="11">
        <v>187953065</v>
      </c>
      <c r="H15" s="11">
        <v>18175500</v>
      </c>
      <c r="I15" s="11">
        <v>0</v>
      </c>
      <c r="J15" s="10">
        <v>6906210</v>
      </c>
      <c r="K15" s="11">
        <v>4305810</v>
      </c>
      <c r="L15" s="11">
        <v>2600400</v>
      </c>
      <c r="M15" s="11">
        <v>600512</v>
      </c>
      <c r="N15" s="11">
        <v>0</v>
      </c>
      <c r="O15" s="11">
        <v>4305810</v>
      </c>
      <c r="P15" s="10">
        <f t="shared" si="0"/>
        <v>284367172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30514900</v>
      </c>
      <c r="F16" s="16">
        <v>30514900</v>
      </c>
      <c r="G16" s="16">
        <v>23188400</v>
      </c>
      <c r="H16" s="16">
        <v>1187200</v>
      </c>
      <c r="I16" s="16">
        <v>0</v>
      </c>
      <c r="J16" s="15">
        <v>74900</v>
      </c>
      <c r="K16" s="16">
        <v>0</v>
      </c>
      <c r="L16" s="16">
        <v>74900</v>
      </c>
      <c r="M16" s="16">
        <v>0</v>
      </c>
      <c r="N16" s="16">
        <v>0</v>
      </c>
      <c r="O16" s="16">
        <v>0</v>
      </c>
      <c r="P16" s="15">
        <f t="shared" si="0"/>
        <v>30589800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303800</v>
      </c>
      <c r="F17" s="16">
        <v>303800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303800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32738318</v>
      </c>
      <c r="F18" s="16">
        <v>32738318</v>
      </c>
      <c r="G18" s="16">
        <v>22073000</v>
      </c>
      <c r="H18" s="16">
        <v>1878300</v>
      </c>
      <c r="I18" s="16">
        <v>0</v>
      </c>
      <c r="J18" s="15">
        <v>1183900</v>
      </c>
      <c r="K18" s="16">
        <v>0</v>
      </c>
      <c r="L18" s="16">
        <v>1183900</v>
      </c>
      <c r="M18" s="16">
        <v>0</v>
      </c>
      <c r="N18" s="16">
        <v>0</v>
      </c>
      <c r="O18" s="16">
        <v>0</v>
      </c>
      <c r="P18" s="15">
        <f t="shared" si="0"/>
        <v>33922218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46539452</v>
      </c>
      <c r="F19" s="16">
        <v>46539452</v>
      </c>
      <c r="G19" s="16">
        <v>23756320</v>
      </c>
      <c r="H19" s="16">
        <v>13070900</v>
      </c>
      <c r="I19" s="16">
        <v>0</v>
      </c>
      <c r="J19" s="15">
        <v>360000</v>
      </c>
      <c r="K19" s="16">
        <v>0</v>
      </c>
      <c r="L19" s="16">
        <v>360000</v>
      </c>
      <c r="M19" s="16">
        <v>0</v>
      </c>
      <c r="N19" s="16">
        <v>0</v>
      </c>
      <c r="O19" s="16">
        <v>0</v>
      </c>
      <c r="P19" s="15">
        <f t="shared" si="0"/>
        <v>46899452</v>
      </c>
    </row>
    <row r="20" spans="1:16" ht="25.5" x14ac:dyDescent="0.2">
      <c r="A20" s="12" t="s">
        <v>36</v>
      </c>
      <c r="B20" s="12" t="s">
        <v>37</v>
      </c>
      <c r="C20" s="13" t="s">
        <v>33</v>
      </c>
      <c r="D20" s="14" t="s">
        <v>35</v>
      </c>
      <c r="E20" s="15">
        <v>104023500</v>
      </c>
      <c r="F20" s="16">
        <v>104023500</v>
      </c>
      <c r="G20" s="16">
        <v>85265200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104023500</v>
      </c>
    </row>
    <row r="21" spans="1:16" ht="38.2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2662100</v>
      </c>
      <c r="F21" s="16">
        <v>2662100</v>
      </c>
      <c r="G21" s="16">
        <v>2105700</v>
      </c>
      <c r="H21" s="16">
        <v>38200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2662100</v>
      </c>
    </row>
    <row r="22" spans="1:16" ht="25.5" x14ac:dyDescent="0.2">
      <c r="A22" s="12" t="s">
        <v>42</v>
      </c>
      <c r="B22" s="12" t="s">
        <v>43</v>
      </c>
      <c r="C22" s="13" t="s">
        <v>39</v>
      </c>
      <c r="D22" s="14" t="s">
        <v>44</v>
      </c>
      <c r="E22" s="15">
        <v>3592900</v>
      </c>
      <c r="F22" s="16">
        <v>3592900</v>
      </c>
      <c r="G22" s="16">
        <v>2862800</v>
      </c>
      <c r="H22" s="16">
        <v>80800</v>
      </c>
      <c r="I22" s="16">
        <v>0</v>
      </c>
      <c r="J22" s="15">
        <v>142200</v>
      </c>
      <c r="K22" s="16">
        <v>0</v>
      </c>
      <c r="L22" s="16">
        <v>142200</v>
      </c>
      <c r="M22" s="16">
        <v>116600</v>
      </c>
      <c r="N22" s="16">
        <v>0</v>
      </c>
      <c r="O22" s="16">
        <v>0</v>
      </c>
      <c r="P22" s="15">
        <f t="shared" si="0"/>
        <v>3735100</v>
      </c>
    </row>
    <row r="23" spans="1:16" ht="25.5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8202500</v>
      </c>
      <c r="F23" s="16">
        <v>8202500</v>
      </c>
      <c r="G23" s="16">
        <v>6125400</v>
      </c>
      <c r="H23" s="16">
        <v>570500</v>
      </c>
      <c r="I23" s="16">
        <v>0</v>
      </c>
      <c r="J23" s="15">
        <v>5000</v>
      </c>
      <c r="K23" s="16">
        <v>0</v>
      </c>
      <c r="L23" s="16">
        <v>5000</v>
      </c>
      <c r="M23" s="16">
        <v>0</v>
      </c>
      <c r="N23" s="16">
        <v>0</v>
      </c>
      <c r="O23" s="16">
        <v>0</v>
      </c>
      <c r="P23" s="15">
        <f t="shared" si="0"/>
        <v>8207500</v>
      </c>
    </row>
    <row r="24" spans="1:16" x14ac:dyDescent="0.2">
      <c r="A24" s="12" t="s">
        <v>49</v>
      </c>
      <c r="B24" s="12" t="s">
        <v>50</v>
      </c>
      <c r="C24" s="13" t="s">
        <v>46</v>
      </c>
      <c r="D24" s="14" t="s">
        <v>51</v>
      </c>
      <c r="E24" s="15">
        <v>123500</v>
      </c>
      <c r="F24" s="16">
        <v>123500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123500</v>
      </c>
    </row>
    <row r="25" spans="1:16" ht="25.5" x14ac:dyDescent="0.2">
      <c r="A25" s="12" t="s">
        <v>52</v>
      </c>
      <c r="B25" s="12" t="s">
        <v>53</v>
      </c>
      <c r="C25" s="13" t="s">
        <v>46</v>
      </c>
      <c r="D25" s="14" t="s">
        <v>54</v>
      </c>
      <c r="E25" s="15">
        <v>350088</v>
      </c>
      <c r="F25" s="16">
        <v>350088</v>
      </c>
      <c r="G25" s="16">
        <v>247010</v>
      </c>
      <c r="H25" s="16">
        <v>22000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350088</v>
      </c>
    </row>
    <row r="26" spans="1:16" ht="25.5" x14ac:dyDescent="0.2">
      <c r="A26" s="12" t="s">
        <v>55</v>
      </c>
      <c r="B26" s="12" t="s">
        <v>56</v>
      </c>
      <c r="C26" s="13" t="s">
        <v>46</v>
      </c>
      <c r="D26" s="14" t="s">
        <v>57</v>
      </c>
      <c r="E26" s="15">
        <v>1627712</v>
      </c>
      <c r="F26" s="16">
        <v>1627712</v>
      </c>
      <c r="G26" s="16">
        <v>1334190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1627712</v>
      </c>
    </row>
    <row r="27" spans="1:16" ht="51" x14ac:dyDescent="0.2">
      <c r="A27" s="12" t="s">
        <v>58</v>
      </c>
      <c r="B27" s="12" t="s">
        <v>59</v>
      </c>
      <c r="C27" s="13" t="s">
        <v>46</v>
      </c>
      <c r="D27" s="14" t="s">
        <v>60</v>
      </c>
      <c r="E27" s="15">
        <v>305787</v>
      </c>
      <c r="F27" s="16">
        <v>305787</v>
      </c>
      <c r="G27" s="16">
        <v>250645</v>
      </c>
      <c r="H27" s="16">
        <v>0</v>
      </c>
      <c r="I27" s="16">
        <v>0</v>
      </c>
      <c r="J27" s="15">
        <v>155168</v>
      </c>
      <c r="K27" s="16">
        <v>155168</v>
      </c>
      <c r="L27" s="16">
        <v>0</v>
      </c>
      <c r="M27" s="16">
        <v>0</v>
      </c>
      <c r="N27" s="16">
        <v>0</v>
      </c>
      <c r="O27" s="16">
        <v>155168</v>
      </c>
      <c r="P27" s="15">
        <f t="shared" si="0"/>
        <v>460955</v>
      </c>
    </row>
    <row r="28" spans="1:16" ht="25.5" x14ac:dyDescent="0.2">
      <c r="A28" s="12" t="s">
        <v>61</v>
      </c>
      <c r="B28" s="12" t="s">
        <v>63</v>
      </c>
      <c r="C28" s="13" t="s">
        <v>62</v>
      </c>
      <c r="D28" s="14" t="s">
        <v>64</v>
      </c>
      <c r="E28" s="15">
        <v>4738700</v>
      </c>
      <c r="F28" s="16">
        <v>4738700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4738700</v>
      </c>
    </row>
    <row r="29" spans="1:16" ht="38.25" x14ac:dyDescent="0.2">
      <c r="A29" s="12" t="s">
        <v>65</v>
      </c>
      <c r="B29" s="12" t="s">
        <v>67</v>
      </c>
      <c r="C29" s="13" t="s">
        <v>66</v>
      </c>
      <c r="D29" s="14" t="s">
        <v>68</v>
      </c>
      <c r="E29" s="15">
        <v>3827800</v>
      </c>
      <c r="F29" s="16">
        <v>3827800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3827800</v>
      </c>
    </row>
    <row r="30" spans="1:16" ht="25.5" x14ac:dyDescent="0.2">
      <c r="A30" s="12" t="s">
        <v>69</v>
      </c>
      <c r="B30" s="12" t="s">
        <v>71</v>
      </c>
      <c r="C30" s="13" t="s">
        <v>70</v>
      </c>
      <c r="D30" s="14" t="s">
        <v>72</v>
      </c>
      <c r="E30" s="15">
        <v>120000</v>
      </c>
      <c r="F30" s="16">
        <v>120000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120000</v>
      </c>
    </row>
    <row r="31" spans="1:16" ht="25.5" x14ac:dyDescent="0.2">
      <c r="A31" s="12" t="s">
        <v>73</v>
      </c>
      <c r="B31" s="12" t="s">
        <v>74</v>
      </c>
      <c r="C31" s="13" t="s">
        <v>70</v>
      </c>
      <c r="D31" s="14" t="s">
        <v>75</v>
      </c>
      <c r="E31" s="15">
        <v>10000</v>
      </c>
      <c r="F31" s="16">
        <v>10000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10000</v>
      </c>
    </row>
    <row r="32" spans="1:16" ht="25.5" x14ac:dyDescent="0.2">
      <c r="A32" s="12" t="s">
        <v>76</v>
      </c>
      <c r="B32" s="12" t="s">
        <v>77</v>
      </c>
      <c r="C32" s="13" t="s">
        <v>70</v>
      </c>
      <c r="D32" s="14" t="s">
        <v>78</v>
      </c>
      <c r="E32" s="15">
        <v>736100</v>
      </c>
      <c r="F32" s="16">
        <v>736100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736100</v>
      </c>
    </row>
    <row r="33" spans="1:16" ht="25.5" x14ac:dyDescent="0.2">
      <c r="A33" s="12" t="s">
        <v>79</v>
      </c>
      <c r="B33" s="12" t="s">
        <v>80</v>
      </c>
      <c r="C33" s="13" t="s">
        <v>70</v>
      </c>
      <c r="D33" s="14" t="s">
        <v>81</v>
      </c>
      <c r="E33" s="15">
        <v>410000</v>
      </c>
      <c r="F33" s="16">
        <v>410000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410000</v>
      </c>
    </row>
    <row r="34" spans="1:16" ht="25.5" x14ac:dyDescent="0.2">
      <c r="A34" s="12" t="s">
        <v>82</v>
      </c>
      <c r="B34" s="12" t="s">
        <v>83</v>
      </c>
      <c r="C34" s="13" t="s">
        <v>70</v>
      </c>
      <c r="D34" s="14" t="s">
        <v>84</v>
      </c>
      <c r="E34" s="15">
        <v>419000</v>
      </c>
      <c r="F34" s="16">
        <v>419000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419000</v>
      </c>
    </row>
    <row r="35" spans="1:16" ht="25.5" x14ac:dyDescent="0.2">
      <c r="A35" s="12" t="s">
        <v>85</v>
      </c>
      <c r="B35" s="12" t="s">
        <v>86</v>
      </c>
      <c r="C35" s="13" t="s">
        <v>40</v>
      </c>
      <c r="D35" s="14" t="s">
        <v>87</v>
      </c>
      <c r="E35" s="15">
        <v>17000</v>
      </c>
      <c r="F35" s="16">
        <v>17000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17000</v>
      </c>
    </row>
    <row r="36" spans="1:16" ht="38.25" x14ac:dyDescent="0.2">
      <c r="A36" s="12" t="s">
        <v>88</v>
      </c>
      <c r="B36" s="12" t="s">
        <v>89</v>
      </c>
      <c r="C36" s="13" t="s">
        <v>40</v>
      </c>
      <c r="D36" s="14" t="s">
        <v>90</v>
      </c>
      <c r="E36" s="15">
        <v>200000</v>
      </c>
      <c r="F36" s="16">
        <v>200000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200000</v>
      </c>
    </row>
    <row r="37" spans="1:16" ht="38.25" x14ac:dyDescent="0.2">
      <c r="A37" s="12" t="s">
        <v>91</v>
      </c>
      <c r="B37" s="12" t="s">
        <v>92</v>
      </c>
      <c r="C37" s="13" t="s">
        <v>40</v>
      </c>
      <c r="D37" s="14" t="s">
        <v>93</v>
      </c>
      <c r="E37" s="15">
        <v>39805</v>
      </c>
      <c r="F37" s="16">
        <v>39805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39805</v>
      </c>
    </row>
    <row r="38" spans="1:16" ht="25.5" x14ac:dyDescent="0.2">
      <c r="A38" s="12" t="s">
        <v>94</v>
      </c>
      <c r="B38" s="12" t="s">
        <v>96</v>
      </c>
      <c r="C38" s="13" t="s">
        <v>95</v>
      </c>
      <c r="D38" s="14" t="s">
        <v>97</v>
      </c>
      <c r="E38" s="15">
        <v>4500</v>
      </c>
      <c r="F38" s="16">
        <v>4500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4500</v>
      </c>
    </row>
    <row r="39" spans="1:16" ht="51" x14ac:dyDescent="0.2">
      <c r="A39" s="12" t="s">
        <v>98</v>
      </c>
      <c r="B39" s="12" t="s">
        <v>100</v>
      </c>
      <c r="C39" s="13" t="s">
        <v>99</v>
      </c>
      <c r="D39" s="14" t="s">
        <v>101</v>
      </c>
      <c r="E39" s="15">
        <v>5254000</v>
      </c>
      <c r="F39" s="16">
        <v>5254000</v>
      </c>
      <c r="G39" s="16">
        <v>4204700</v>
      </c>
      <c r="H39" s="16">
        <v>50900</v>
      </c>
      <c r="I39" s="16">
        <v>0</v>
      </c>
      <c r="J39" s="15">
        <v>186900</v>
      </c>
      <c r="K39" s="16">
        <v>0</v>
      </c>
      <c r="L39" s="16">
        <v>186900</v>
      </c>
      <c r="M39" s="16">
        <v>145000</v>
      </c>
      <c r="N39" s="16">
        <v>0</v>
      </c>
      <c r="O39" s="16">
        <v>0</v>
      </c>
      <c r="P39" s="15">
        <f t="shared" si="0"/>
        <v>5440900</v>
      </c>
    </row>
    <row r="40" spans="1:16" ht="25.5" x14ac:dyDescent="0.2">
      <c r="A40" s="12" t="s">
        <v>102</v>
      </c>
      <c r="B40" s="12" t="s">
        <v>104</v>
      </c>
      <c r="C40" s="13" t="s">
        <v>103</v>
      </c>
      <c r="D40" s="14" t="s">
        <v>105</v>
      </c>
      <c r="E40" s="15">
        <v>1177600</v>
      </c>
      <c r="F40" s="16">
        <v>1177600</v>
      </c>
      <c r="G40" s="16">
        <v>915000</v>
      </c>
      <c r="H40" s="16">
        <v>21200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1177600</v>
      </c>
    </row>
    <row r="41" spans="1:16" x14ac:dyDescent="0.2">
      <c r="A41" s="12" t="s">
        <v>106</v>
      </c>
      <c r="B41" s="12" t="s">
        <v>107</v>
      </c>
      <c r="C41" s="13" t="s">
        <v>103</v>
      </c>
      <c r="D41" s="14" t="s">
        <v>108</v>
      </c>
      <c r="E41" s="15">
        <v>81000</v>
      </c>
      <c r="F41" s="16">
        <v>81000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81000</v>
      </c>
    </row>
    <row r="42" spans="1:16" ht="76.5" x14ac:dyDescent="0.2">
      <c r="A42" s="12" t="s">
        <v>109</v>
      </c>
      <c r="B42" s="12" t="s">
        <v>110</v>
      </c>
      <c r="C42" s="13" t="s">
        <v>30</v>
      </c>
      <c r="D42" s="14" t="s">
        <v>111</v>
      </c>
      <c r="E42" s="15">
        <v>105000</v>
      </c>
      <c r="F42" s="16">
        <v>105000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105000</v>
      </c>
    </row>
    <row r="43" spans="1:16" ht="63.75" x14ac:dyDescent="0.2">
      <c r="A43" s="12" t="s">
        <v>112</v>
      </c>
      <c r="B43" s="12" t="s">
        <v>114</v>
      </c>
      <c r="C43" s="13" t="s">
        <v>113</v>
      </c>
      <c r="D43" s="14" t="s">
        <v>115</v>
      </c>
      <c r="E43" s="15">
        <v>60000</v>
      </c>
      <c r="F43" s="16">
        <v>60000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60000</v>
      </c>
    </row>
    <row r="44" spans="1:16" ht="25.5" x14ac:dyDescent="0.2">
      <c r="A44" s="12" t="s">
        <v>116</v>
      </c>
      <c r="B44" s="12" t="s">
        <v>117</v>
      </c>
      <c r="C44" s="13" t="s">
        <v>95</v>
      </c>
      <c r="D44" s="14" t="s">
        <v>118</v>
      </c>
      <c r="E44" s="15">
        <v>76400</v>
      </c>
      <c r="F44" s="16">
        <v>76400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76400</v>
      </c>
    </row>
    <row r="45" spans="1:16" ht="38.25" x14ac:dyDescent="0.2">
      <c r="A45" s="12" t="s">
        <v>119</v>
      </c>
      <c r="B45" s="12" t="s">
        <v>120</v>
      </c>
      <c r="C45" s="13" t="s">
        <v>95</v>
      </c>
      <c r="D45" s="14" t="s">
        <v>121</v>
      </c>
      <c r="E45" s="15">
        <v>166600</v>
      </c>
      <c r="F45" s="16">
        <v>166600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166600</v>
      </c>
    </row>
    <row r="46" spans="1:16" x14ac:dyDescent="0.2">
      <c r="A46" s="12" t="s">
        <v>122</v>
      </c>
      <c r="B46" s="12" t="s">
        <v>124</v>
      </c>
      <c r="C46" s="13" t="s">
        <v>123</v>
      </c>
      <c r="D46" s="14" t="s">
        <v>125</v>
      </c>
      <c r="E46" s="15">
        <v>16500</v>
      </c>
      <c r="F46" s="16">
        <v>16500</v>
      </c>
      <c r="G46" s="16">
        <v>15200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75" si="1">E46+J46</f>
        <v>16500</v>
      </c>
    </row>
    <row r="47" spans="1:16" ht="25.5" x14ac:dyDescent="0.2">
      <c r="A47" s="12" t="s">
        <v>126</v>
      </c>
      <c r="B47" s="12" t="s">
        <v>128</v>
      </c>
      <c r="C47" s="13" t="s">
        <v>127</v>
      </c>
      <c r="D47" s="14" t="s">
        <v>129</v>
      </c>
      <c r="E47" s="15">
        <v>451200</v>
      </c>
      <c r="F47" s="16">
        <v>451200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451200</v>
      </c>
    </row>
    <row r="48" spans="1:16" x14ac:dyDescent="0.2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3647900</v>
      </c>
      <c r="F48" s="16">
        <v>3647900</v>
      </c>
      <c r="G48" s="16">
        <v>2625500</v>
      </c>
      <c r="H48" s="16">
        <v>142900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3647900</v>
      </c>
    </row>
    <row r="49" spans="1:16" ht="38.25" x14ac:dyDescent="0.2">
      <c r="A49" s="12" t="s">
        <v>134</v>
      </c>
      <c r="B49" s="12" t="s">
        <v>136</v>
      </c>
      <c r="C49" s="13" t="s">
        <v>135</v>
      </c>
      <c r="D49" s="14" t="s">
        <v>137</v>
      </c>
      <c r="E49" s="15">
        <v>10875000</v>
      </c>
      <c r="F49" s="16">
        <v>10875000</v>
      </c>
      <c r="G49" s="16">
        <v>7861800</v>
      </c>
      <c r="H49" s="16">
        <v>486400</v>
      </c>
      <c r="I49" s="16">
        <v>0</v>
      </c>
      <c r="J49" s="15">
        <v>235000</v>
      </c>
      <c r="K49" s="16">
        <v>0</v>
      </c>
      <c r="L49" s="16">
        <v>235000</v>
      </c>
      <c r="M49" s="16">
        <v>19600</v>
      </c>
      <c r="N49" s="16">
        <v>0</v>
      </c>
      <c r="O49" s="16">
        <v>0</v>
      </c>
      <c r="P49" s="15">
        <f t="shared" si="1"/>
        <v>11110000</v>
      </c>
    </row>
    <row r="50" spans="1:16" x14ac:dyDescent="0.2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168300</v>
      </c>
      <c r="F50" s="16">
        <v>168300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168300</v>
      </c>
    </row>
    <row r="51" spans="1:16" ht="25.5" x14ac:dyDescent="0.2">
      <c r="A51" s="12" t="s">
        <v>142</v>
      </c>
      <c r="B51" s="12" t="s">
        <v>144</v>
      </c>
      <c r="C51" s="13" t="s">
        <v>143</v>
      </c>
      <c r="D51" s="14" t="s">
        <v>145</v>
      </c>
      <c r="E51" s="15">
        <v>40000</v>
      </c>
      <c r="F51" s="16">
        <v>40000</v>
      </c>
      <c r="G51" s="16">
        <v>0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40000</v>
      </c>
    </row>
    <row r="52" spans="1:16" ht="25.5" x14ac:dyDescent="0.2">
      <c r="A52" s="12" t="s">
        <v>146</v>
      </c>
      <c r="B52" s="12" t="s">
        <v>147</v>
      </c>
      <c r="C52" s="13" t="s">
        <v>143</v>
      </c>
      <c r="D52" s="14" t="s">
        <v>148</v>
      </c>
      <c r="E52" s="15">
        <v>8000</v>
      </c>
      <c r="F52" s="16">
        <v>8000</v>
      </c>
      <c r="G52" s="16">
        <v>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8000</v>
      </c>
    </row>
    <row r="53" spans="1:16" ht="38.25" x14ac:dyDescent="0.2">
      <c r="A53" s="12" t="s">
        <v>149</v>
      </c>
      <c r="B53" s="12" t="s">
        <v>150</v>
      </c>
      <c r="C53" s="13" t="s">
        <v>143</v>
      </c>
      <c r="D53" s="14" t="s">
        <v>151</v>
      </c>
      <c r="E53" s="15">
        <v>1472500</v>
      </c>
      <c r="F53" s="16">
        <v>1472500</v>
      </c>
      <c r="G53" s="16">
        <v>1106700</v>
      </c>
      <c r="H53" s="16">
        <v>83700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1"/>
        <v>1472500</v>
      </c>
    </row>
    <row r="54" spans="1:16" ht="25.5" x14ac:dyDescent="0.2">
      <c r="A54" s="12" t="s">
        <v>152</v>
      </c>
      <c r="B54" s="12" t="s">
        <v>153</v>
      </c>
      <c r="C54" s="13" t="s">
        <v>143</v>
      </c>
      <c r="D54" s="14" t="s">
        <v>154</v>
      </c>
      <c r="E54" s="15">
        <v>1155200</v>
      </c>
      <c r="F54" s="16">
        <v>1155200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1155200</v>
      </c>
    </row>
    <row r="55" spans="1:16" ht="51" x14ac:dyDescent="0.2">
      <c r="A55" s="12" t="s">
        <v>155</v>
      </c>
      <c r="B55" s="12" t="s">
        <v>156</v>
      </c>
      <c r="C55" s="13" t="s">
        <v>143</v>
      </c>
      <c r="D55" s="14" t="s">
        <v>157</v>
      </c>
      <c r="E55" s="15">
        <v>362500</v>
      </c>
      <c r="F55" s="16">
        <v>362500</v>
      </c>
      <c r="G55" s="16">
        <v>243000</v>
      </c>
      <c r="H55" s="16">
        <v>9500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362500</v>
      </c>
    </row>
    <row r="56" spans="1:16" ht="25.5" x14ac:dyDescent="0.2">
      <c r="A56" s="12" t="s">
        <v>158</v>
      </c>
      <c r="B56" s="12" t="s">
        <v>160</v>
      </c>
      <c r="C56" s="13" t="s">
        <v>159</v>
      </c>
      <c r="D56" s="14" t="s">
        <v>161</v>
      </c>
      <c r="E56" s="15">
        <v>1770500</v>
      </c>
      <c r="F56" s="16">
        <f>E56</f>
        <v>1770500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1"/>
        <v>1770500</v>
      </c>
    </row>
    <row r="57" spans="1:16" x14ac:dyDescent="0.2">
      <c r="A57" s="12" t="s">
        <v>162</v>
      </c>
      <c r="B57" s="12" t="s">
        <v>163</v>
      </c>
      <c r="C57" s="13" t="s">
        <v>159</v>
      </c>
      <c r="D57" s="14" t="s">
        <v>164</v>
      </c>
      <c r="E57" s="15">
        <v>5972000</v>
      </c>
      <c r="F57" s="16">
        <f>E57</f>
        <v>5972000</v>
      </c>
      <c r="G57" s="16">
        <v>1975700</v>
      </c>
      <c r="H57" s="16">
        <v>492100</v>
      </c>
      <c r="I57" s="16">
        <v>0</v>
      </c>
      <c r="J57" s="15">
        <v>126000</v>
      </c>
      <c r="K57" s="16">
        <v>0</v>
      </c>
      <c r="L57" s="16">
        <v>126000</v>
      </c>
      <c r="M57" s="16">
        <v>103312</v>
      </c>
      <c r="N57" s="16">
        <v>0</v>
      </c>
      <c r="O57" s="16">
        <v>0</v>
      </c>
      <c r="P57" s="15">
        <f t="shared" si="1"/>
        <v>6098000</v>
      </c>
    </row>
    <row r="58" spans="1:16" x14ac:dyDescent="0.2">
      <c r="A58" s="12" t="s">
        <v>165</v>
      </c>
      <c r="B58" s="12" t="s">
        <v>167</v>
      </c>
      <c r="C58" s="13" t="s">
        <v>166</v>
      </c>
      <c r="D58" s="14" t="s">
        <v>168</v>
      </c>
      <c r="E58" s="15">
        <v>140000</v>
      </c>
      <c r="F58" s="16">
        <v>140000</v>
      </c>
      <c r="G58" s="16">
        <v>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140000</v>
      </c>
    </row>
    <row r="59" spans="1:16" x14ac:dyDescent="0.2">
      <c r="A59" s="12" t="s">
        <v>169</v>
      </c>
      <c r="B59" s="12" t="s">
        <v>171</v>
      </c>
      <c r="C59" s="13" t="s">
        <v>170</v>
      </c>
      <c r="D59" s="14" t="s">
        <v>172</v>
      </c>
      <c r="E59" s="15">
        <v>0</v>
      </c>
      <c r="F59" s="16">
        <v>0</v>
      </c>
      <c r="G59" s="16">
        <v>0</v>
      </c>
      <c r="H59" s="16">
        <v>0</v>
      </c>
      <c r="I59" s="16">
        <v>0</v>
      </c>
      <c r="J59" s="15">
        <v>1620000</v>
      </c>
      <c r="K59" s="16">
        <v>1620000</v>
      </c>
      <c r="L59" s="16">
        <v>0</v>
      </c>
      <c r="M59" s="16">
        <v>0</v>
      </c>
      <c r="N59" s="16">
        <v>0</v>
      </c>
      <c r="O59" s="16">
        <v>1620000</v>
      </c>
      <c r="P59" s="15">
        <f t="shared" si="1"/>
        <v>1620000</v>
      </c>
    </row>
    <row r="60" spans="1:16" x14ac:dyDescent="0.2">
      <c r="A60" s="12" t="s">
        <v>173</v>
      </c>
      <c r="B60" s="12" t="s">
        <v>174</v>
      </c>
      <c r="C60" s="13" t="s">
        <v>170</v>
      </c>
      <c r="D60" s="14" t="s">
        <v>175</v>
      </c>
      <c r="E60" s="15">
        <v>0</v>
      </c>
      <c r="F60" s="16">
        <v>0</v>
      </c>
      <c r="G60" s="16">
        <v>0</v>
      </c>
      <c r="H60" s="16">
        <v>0</v>
      </c>
      <c r="I60" s="16">
        <v>0</v>
      </c>
      <c r="J60" s="15">
        <v>51803</v>
      </c>
      <c r="K60" s="16">
        <v>51803</v>
      </c>
      <c r="L60" s="16">
        <v>0</v>
      </c>
      <c r="M60" s="16">
        <v>0</v>
      </c>
      <c r="N60" s="16">
        <v>0</v>
      </c>
      <c r="O60" s="16">
        <v>51803</v>
      </c>
      <c r="P60" s="15">
        <f t="shared" si="1"/>
        <v>51803</v>
      </c>
    </row>
    <row r="61" spans="1:16" ht="38.25" x14ac:dyDescent="0.2">
      <c r="A61" s="12" t="s">
        <v>176</v>
      </c>
      <c r="B61" s="12" t="s">
        <v>178</v>
      </c>
      <c r="C61" s="13" t="s">
        <v>177</v>
      </c>
      <c r="D61" s="14" t="s">
        <v>179</v>
      </c>
      <c r="E61" s="15">
        <v>0</v>
      </c>
      <c r="F61" s="16">
        <v>0</v>
      </c>
      <c r="G61" s="16">
        <v>0</v>
      </c>
      <c r="H61" s="16">
        <v>0</v>
      </c>
      <c r="I61" s="16">
        <v>0</v>
      </c>
      <c r="J61" s="15">
        <v>2093039</v>
      </c>
      <c r="K61" s="16">
        <v>2093039</v>
      </c>
      <c r="L61" s="16">
        <v>0</v>
      </c>
      <c r="M61" s="16">
        <v>0</v>
      </c>
      <c r="N61" s="16">
        <v>0</v>
      </c>
      <c r="O61" s="16">
        <v>2093039</v>
      </c>
      <c r="P61" s="15">
        <f t="shared" si="1"/>
        <v>2093039</v>
      </c>
    </row>
    <row r="62" spans="1:16" ht="38.25" x14ac:dyDescent="0.2">
      <c r="A62" s="12" t="s">
        <v>180</v>
      </c>
      <c r="B62" s="12" t="s">
        <v>182</v>
      </c>
      <c r="C62" s="13" t="s">
        <v>181</v>
      </c>
      <c r="D62" s="14" t="s">
        <v>183</v>
      </c>
      <c r="E62" s="15">
        <v>100000</v>
      </c>
      <c r="F62" s="16">
        <v>100000</v>
      </c>
      <c r="G62" s="16">
        <v>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100000</v>
      </c>
    </row>
    <row r="63" spans="1:16" ht="25.5" x14ac:dyDescent="0.2">
      <c r="A63" s="12" t="s">
        <v>184</v>
      </c>
      <c r="B63" s="12" t="s">
        <v>186</v>
      </c>
      <c r="C63" s="13" t="s">
        <v>185</v>
      </c>
      <c r="D63" s="14" t="s">
        <v>187</v>
      </c>
      <c r="E63" s="15">
        <v>43500</v>
      </c>
      <c r="F63" s="16">
        <v>43500</v>
      </c>
      <c r="G63" s="16">
        <v>0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 t="shared" si="1"/>
        <v>43500</v>
      </c>
    </row>
    <row r="64" spans="1:16" ht="25.5" x14ac:dyDescent="0.2">
      <c r="A64" s="12" t="s">
        <v>188</v>
      </c>
      <c r="B64" s="12" t="s">
        <v>189</v>
      </c>
      <c r="C64" s="13" t="s">
        <v>177</v>
      </c>
      <c r="D64" s="14" t="s">
        <v>190</v>
      </c>
      <c r="E64" s="15">
        <v>0</v>
      </c>
      <c r="F64" s="16">
        <v>0</v>
      </c>
      <c r="G64" s="16">
        <v>0</v>
      </c>
      <c r="H64" s="16">
        <v>0</v>
      </c>
      <c r="I64" s="16">
        <v>0</v>
      </c>
      <c r="J64" s="15">
        <v>385800</v>
      </c>
      <c r="K64" s="16">
        <v>385800</v>
      </c>
      <c r="L64" s="16">
        <v>0</v>
      </c>
      <c r="M64" s="16">
        <v>0</v>
      </c>
      <c r="N64" s="16">
        <v>0</v>
      </c>
      <c r="O64" s="16">
        <v>385800</v>
      </c>
      <c r="P64" s="15">
        <f t="shared" si="1"/>
        <v>385800</v>
      </c>
    </row>
    <row r="65" spans="1:16" ht="38.25" x14ac:dyDescent="0.2">
      <c r="A65" s="12" t="s">
        <v>191</v>
      </c>
      <c r="B65" s="12" t="s">
        <v>193</v>
      </c>
      <c r="C65" s="13" t="s">
        <v>192</v>
      </c>
      <c r="D65" s="14" t="s">
        <v>194</v>
      </c>
      <c r="E65" s="15">
        <v>100000</v>
      </c>
      <c r="F65" s="16">
        <v>100000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100000</v>
      </c>
    </row>
    <row r="66" spans="1:16" ht="25.5" x14ac:dyDescent="0.2">
      <c r="A66" s="12" t="s">
        <v>195</v>
      </c>
      <c r="B66" s="12" t="s">
        <v>196</v>
      </c>
      <c r="C66" s="13" t="s">
        <v>192</v>
      </c>
      <c r="D66" s="14" t="s">
        <v>197</v>
      </c>
      <c r="E66" s="15">
        <v>691500</v>
      </c>
      <c r="F66" s="16">
        <v>691500</v>
      </c>
      <c r="G66" s="16">
        <v>493300</v>
      </c>
      <c r="H66" s="16">
        <v>40900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 t="shared" si="1"/>
        <v>691500</v>
      </c>
    </row>
    <row r="67" spans="1:16" ht="25.5" x14ac:dyDescent="0.2">
      <c r="A67" s="12" t="s">
        <v>198</v>
      </c>
      <c r="B67" s="12" t="s">
        <v>200</v>
      </c>
      <c r="C67" s="13" t="s">
        <v>199</v>
      </c>
      <c r="D67" s="14" t="s">
        <v>201</v>
      </c>
      <c r="E67" s="15">
        <v>193500</v>
      </c>
      <c r="F67" s="16">
        <v>193500</v>
      </c>
      <c r="G67" s="16">
        <v>0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 t="shared" si="1"/>
        <v>193500</v>
      </c>
    </row>
    <row r="68" spans="1:16" x14ac:dyDescent="0.2">
      <c r="A68" s="12" t="s">
        <v>202</v>
      </c>
      <c r="B68" s="12" t="s">
        <v>203</v>
      </c>
      <c r="C68" s="13" t="s">
        <v>199</v>
      </c>
      <c r="D68" s="14" t="s">
        <v>204</v>
      </c>
      <c r="E68" s="15">
        <v>1590400</v>
      </c>
      <c r="F68" s="16">
        <v>1590400</v>
      </c>
      <c r="G68" s="16">
        <v>1303500</v>
      </c>
      <c r="H68" s="16">
        <v>0</v>
      </c>
      <c r="I68" s="16">
        <v>0</v>
      </c>
      <c r="J68" s="15">
        <v>263500</v>
      </c>
      <c r="K68" s="16">
        <v>0</v>
      </c>
      <c r="L68" s="16">
        <v>263500</v>
      </c>
      <c r="M68" s="16">
        <v>216000</v>
      </c>
      <c r="N68" s="16">
        <v>0</v>
      </c>
      <c r="O68" s="16">
        <v>0</v>
      </c>
      <c r="P68" s="15">
        <f t="shared" si="1"/>
        <v>1853900</v>
      </c>
    </row>
    <row r="69" spans="1:16" x14ac:dyDescent="0.2">
      <c r="A69" s="12" t="s">
        <v>205</v>
      </c>
      <c r="B69" s="12" t="s">
        <v>206</v>
      </c>
      <c r="C69" s="13" t="s">
        <v>199</v>
      </c>
      <c r="D69" s="14" t="s">
        <v>207</v>
      </c>
      <c r="E69" s="15">
        <v>234400</v>
      </c>
      <c r="F69" s="16">
        <v>234400</v>
      </c>
      <c r="G69" s="16">
        <v>0</v>
      </c>
      <c r="H69" s="16">
        <v>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1"/>
        <v>234400</v>
      </c>
    </row>
    <row r="70" spans="1:16" ht="25.5" x14ac:dyDescent="0.2">
      <c r="A70" s="12" t="s">
        <v>208</v>
      </c>
      <c r="B70" s="12" t="s">
        <v>210</v>
      </c>
      <c r="C70" s="13" t="s">
        <v>209</v>
      </c>
      <c r="D70" s="14" t="s">
        <v>211</v>
      </c>
      <c r="E70" s="15">
        <v>0</v>
      </c>
      <c r="F70" s="16">
        <v>0</v>
      </c>
      <c r="G70" s="16">
        <v>0</v>
      </c>
      <c r="H70" s="16">
        <v>0</v>
      </c>
      <c r="I70" s="16">
        <v>0</v>
      </c>
      <c r="J70" s="15">
        <v>23000</v>
      </c>
      <c r="K70" s="16">
        <v>0</v>
      </c>
      <c r="L70" s="16">
        <v>23000</v>
      </c>
      <c r="M70" s="16">
        <v>0</v>
      </c>
      <c r="N70" s="16">
        <v>0</v>
      </c>
      <c r="O70" s="16">
        <v>0</v>
      </c>
      <c r="P70" s="15">
        <f t="shared" si="1"/>
        <v>23000</v>
      </c>
    </row>
    <row r="71" spans="1:16" ht="25.5" x14ac:dyDescent="0.2">
      <c r="A71" s="6" t="s">
        <v>212</v>
      </c>
      <c r="B71" s="7"/>
      <c r="C71" s="8"/>
      <c r="D71" s="9" t="s">
        <v>225</v>
      </c>
      <c r="E71" s="10">
        <v>3175800</v>
      </c>
      <c r="F71" s="11">
        <v>1561400</v>
      </c>
      <c r="G71" s="11">
        <v>1212400</v>
      </c>
      <c r="H71" s="11">
        <v>56100</v>
      </c>
      <c r="I71" s="11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f t="shared" si="1"/>
        <v>3175800</v>
      </c>
    </row>
    <row r="72" spans="1:16" ht="25.5" x14ac:dyDescent="0.2">
      <c r="A72" s="6" t="s">
        <v>213</v>
      </c>
      <c r="B72" s="7"/>
      <c r="C72" s="8"/>
      <c r="D72" s="9" t="s">
        <v>225</v>
      </c>
      <c r="E72" s="10">
        <v>3175800</v>
      </c>
      <c r="F72" s="11">
        <v>1561400</v>
      </c>
      <c r="G72" s="11">
        <v>1212400</v>
      </c>
      <c r="H72" s="11">
        <v>56100</v>
      </c>
      <c r="I72" s="11">
        <v>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3175800</v>
      </c>
    </row>
    <row r="73" spans="1:16" ht="38.25" x14ac:dyDescent="0.2">
      <c r="A73" s="12" t="s">
        <v>214</v>
      </c>
      <c r="B73" s="12" t="s">
        <v>215</v>
      </c>
      <c r="C73" s="13" t="s">
        <v>21</v>
      </c>
      <c r="D73" s="14" t="s">
        <v>224</v>
      </c>
      <c r="E73" s="15">
        <v>1561400</v>
      </c>
      <c r="F73" s="16">
        <v>1561400</v>
      </c>
      <c r="G73" s="16">
        <v>1212400</v>
      </c>
      <c r="H73" s="16">
        <v>56100</v>
      </c>
      <c r="I73" s="16">
        <v>0</v>
      </c>
      <c r="J73" s="15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5">
        <f t="shared" si="1"/>
        <v>1561400</v>
      </c>
    </row>
    <row r="74" spans="1:16" x14ac:dyDescent="0.2">
      <c r="A74" s="12" t="s">
        <v>216</v>
      </c>
      <c r="B74" s="12" t="s">
        <v>217</v>
      </c>
      <c r="C74" s="13" t="s">
        <v>25</v>
      </c>
      <c r="D74" s="14" t="s">
        <v>218</v>
      </c>
      <c r="E74" s="15">
        <v>1614400</v>
      </c>
      <c r="F74" s="16">
        <v>0</v>
      </c>
      <c r="G74" s="16">
        <v>0</v>
      </c>
      <c r="H74" s="16">
        <v>0</v>
      </c>
      <c r="I74" s="16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5">
        <f t="shared" si="1"/>
        <v>1614400</v>
      </c>
    </row>
    <row r="75" spans="1:16" x14ac:dyDescent="0.2">
      <c r="A75" s="17" t="s">
        <v>219</v>
      </c>
      <c r="B75" s="18" t="s">
        <v>219</v>
      </c>
      <c r="C75" s="19" t="s">
        <v>219</v>
      </c>
      <c r="D75" s="20" t="s">
        <v>220</v>
      </c>
      <c r="E75" s="10">
        <v>280636762</v>
      </c>
      <c r="F75" s="10">
        <f>F71+SUM(F16:F70)</f>
        <v>279022362</v>
      </c>
      <c r="G75" s="10">
        <v>189165465</v>
      </c>
      <c r="H75" s="10">
        <v>18231600</v>
      </c>
      <c r="I75" s="10">
        <v>0</v>
      </c>
      <c r="J75" s="10">
        <v>6906210</v>
      </c>
      <c r="K75" s="10">
        <v>4305810</v>
      </c>
      <c r="L75" s="10">
        <v>2600400</v>
      </c>
      <c r="M75" s="10">
        <v>600512</v>
      </c>
      <c r="N75" s="10">
        <v>0</v>
      </c>
      <c r="O75" s="10">
        <v>4305810</v>
      </c>
      <c r="P75" s="10">
        <f t="shared" si="1"/>
        <v>287542972</v>
      </c>
    </row>
    <row r="78" spans="1:16" x14ac:dyDescent="0.2">
      <c r="B78" s="3" t="s">
        <v>221</v>
      </c>
      <c r="I78" s="3" t="s">
        <v>222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2020-12-29T14:56:19Z</dcterms:created>
  <dcterms:modified xsi:type="dcterms:W3CDTF">2020-12-30T13:27:34Z</dcterms:modified>
</cp:coreProperties>
</file>