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БЮДЖЕТ 2020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дод7!$A$1:$K$43</definedName>
  </definedNames>
  <calcPr calcId="162913"/>
</workbook>
</file>

<file path=xl/calcChain.xml><?xml version="1.0" encoding="utf-8"?>
<calcChain xmlns="http://schemas.openxmlformats.org/spreadsheetml/2006/main">
  <c r="K26" i="1" l="1"/>
  <c r="J21" i="1" l="1"/>
  <c r="H21" i="1"/>
  <c r="J26" i="1" l="1"/>
  <c r="H26" i="1"/>
  <c r="H25" i="1"/>
  <c r="H13" i="1" l="1"/>
  <c r="I12" i="1" l="1"/>
  <c r="H16" i="1"/>
  <c r="K12" i="1" l="1"/>
  <c r="H22" i="1"/>
  <c r="H15" i="1"/>
  <c r="H17" i="1"/>
  <c r="H18" i="1"/>
  <c r="H19" i="1"/>
  <c r="H20" i="1"/>
  <c r="H23" i="1"/>
  <c r="H24" i="1"/>
  <c r="H14" i="1"/>
  <c r="J27" i="1"/>
  <c r="H27" i="1" s="1"/>
  <c r="J28" i="1"/>
  <c r="H28" i="1" s="1"/>
  <c r="H29" i="1"/>
  <c r="H30" i="1"/>
  <c r="H31" i="1"/>
  <c r="J12" i="1" l="1"/>
  <c r="J11" i="1" s="1"/>
  <c r="J32" i="1" s="1"/>
  <c r="K11" i="1"/>
  <c r="K32" i="1" s="1"/>
  <c r="H12" i="1" l="1"/>
  <c r="I11" i="1"/>
  <c r="H11" i="1" s="1"/>
  <c r="I32" i="1" l="1"/>
  <c r="H32" i="1" s="1"/>
</calcChain>
</file>

<file path=xl/sharedStrings.xml><?xml version="1.0" encoding="utf-8"?>
<sst xmlns="http://schemas.openxmlformats.org/spreadsheetml/2006/main" count="142" uniqueCount="112">
  <si>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</si>
  <si>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</si>
  <si>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</si>
  <si>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</si>
  <si>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</si>
  <si>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</si>
  <si>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</si>
  <si>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</si>
  <si>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</si>
  <si>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</si>
  <si>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</si>
  <si>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</si>
  <si>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</si>
  <si>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</si>
  <si>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</si>
  <si>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</si>
  <si>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</si>
  <si>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</si>
  <si>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</si>
  <si>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</si>
  <si>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</si>
  <si>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</si>
  <si>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</si>
  <si>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</si>
  <si>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</si>
  <si>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</si>
  <si>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</si>
  <si>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</si>
  <si>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</si>
  <si>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</si>
  <si>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</si>
  <si>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</si>
  <si>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</si>
  <si>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</si>
  <si>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</si>
  <si>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</si>
  <si>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</si>
  <si>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</si>
  <si>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</si>
  <si>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</si>
  <si>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</si>
  <si>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</si>
  <si>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</si>
  <si>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</si>
  <si>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</si>
  <si>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</si>
  <si>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</si>
  <si>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</si>
  <si>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</si>
  <si>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</si>
  <si>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</si>
  <si>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</si>
  <si>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</si>
  <si>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</si>
  <si>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</si>
  <si>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</si>
  <si>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</si>
  <si>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</si>
  <si>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</si>
  <si>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</si>
  <si>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</si>
  <si>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</si>
  <si>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</si>
  <si>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</si>
  <si>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</si>
  <si>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</si>
  <si>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</si>
  <si>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</si>
  <si>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</si>
  <si>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</si>
  <si>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Т.С.Левошич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</si>
  <si>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</si>
  <si>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</si>
  <si>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</si>
  <si>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</si>
  <si>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</si>
  <si>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</si>
  <si>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</si>
  <si>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</si>
  <si>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</si>
  <si>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</si>
  <si>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</si>
  <si>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</si>
  <si>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№1194</t>
  </si>
  <si>
    <t>Рішення сесії селищної ради 12.12.2019р. №1196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</si>
  <si>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</si>
  <si>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</si>
  <si>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№1192</t>
  </si>
  <si>
    <t>Рішення сесії селищної ради 12.12.2019р. №1195</t>
  </si>
  <si>
    <t>Рішення сесії селищної ради 12.12.2019р. №1190</t>
  </si>
  <si>
    <t>Рішення сесії селищної ради 12.12.2019р. №1191</t>
  </si>
  <si>
    <t>Рішення сесії селищної ради 12.12.2019р. №1189</t>
  </si>
  <si>
    <t>Додаток 7</t>
  </si>
  <si>
    <t>до рішення LIX  сесії селищної ради  VІI скликання</t>
  </si>
  <si>
    <t>від 23.12.2019 року №1245</t>
  </si>
  <si>
    <t>(код бюджету)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</si>
  <si>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</t>
  </si>
  <si>
    <t>Рішення сесії селищної ради 12.12.2019р. №1193</t>
  </si>
  <si>
    <t>Рішення сесії селищної ради 12.12.2019р. №1188</t>
  </si>
  <si>
    <t>Рішення сесії селищної ради 12.12.2019р. №1187</t>
  </si>
  <si>
    <t xml:space="preserve">Про програму Профілактики дитячої безпритульності та бездоглядності серед неповнолітніх на 2020р. </t>
  </si>
  <si>
    <t>Про програму "Оздоровлення дітей влітку 2020 року"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</si>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</sst>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2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3" fontId="10" fillId="0" borderId="4" xfId="1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justify"/>
    </xf>
    <xf numFmtId="4" fontId="13" fillId="0" borderId="4" xfId="1" applyNumberFormat="1" applyFont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0"/>
  <sheetViews>
    <sheetView tabSelected="1" view="pageBreakPreview" topLeftCell="B1" zoomScale="60" zoomScaleNormal="70" workbookViewId="0">
      <selection activeCell="F15" sqref="F15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6.71093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67">
        <v>21315401000</v>
      </c>
      <c r="C1" s="67"/>
      <c r="D1" s="67"/>
      <c r="E1" s="4"/>
      <c r="F1" s="4"/>
      <c r="G1" s="57"/>
      <c r="H1" s="57" t="s">
        <v>92</v>
      </c>
      <c r="I1" s="57"/>
      <c r="J1" s="57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95</v>
      </c>
      <c r="C2" s="4"/>
      <c r="D2" s="4"/>
      <c r="E2" s="4"/>
      <c r="F2" s="4"/>
      <c r="G2" s="57"/>
      <c r="H2" s="68" t="s">
        <v>93</v>
      </c>
      <c r="I2" s="68"/>
      <c r="J2" s="68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8" t="s">
        <v>94</v>
      </c>
      <c r="I3" s="68"/>
      <c r="J3" s="68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8"/>
      <c r="J4" s="68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54" customHeight="1" x14ac:dyDescent="0.2">
      <c r="B6" s="73" t="s">
        <v>96</v>
      </c>
      <c r="C6" s="74"/>
      <c r="D6" s="74"/>
      <c r="E6" s="74"/>
      <c r="F6" s="74"/>
      <c r="G6" s="74"/>
      <c r="H6" s="74"/>
      <c r="I6" s="74"/>
      <c r="J6" s="74"/>
      <c r="K6" s="74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5" t="s">
        <v>1</v>
      </c>
      <c r="C8" s="75" t="s">
        <v>2</v>
      </c>
      <c r="D8" s="75" t="s">
        <v>3</v>
      </c>
      <c r="E8" s="78" t="s">
        <v>4</v>
      </c>
      <c r="F8" s="80" t="s">
        <v>5</v>
      </c>
      <c r="G8" s="75" t="s">
        <v>6</v>
      </c>
      <c r="H8" s="69" t="s">
        <v>7</v>
      </c>
      <c r="I8" s="69" t="s">
        <v>8</v>
      </c>
      <c r="J8" s="71" t="s">
        <v>9</v>
      </c>
      <c r="K8" s="72"/>
    </row>
    <row r="9" spans="1:152" ht="51" customHeight="1" x14ac:dyDescent="0.2">
      <c r="A9" s="16"/>
      <c r="B9" s="76"/>
      <c r="C9" s="76"/>
      <c r="D9" s="77"/>
      <c r="E9" s="79"/>
      <c r="F9" s="81"/>
      <c r="G9" s="76"/>
      <c r="H9" s="70"/>
      <c r="I9" s="70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61">
        <f>I11+J11</f>
        <v>15612140</v>
      </c>
      <c r="I11" s="61">
        <f>I12</f>
        <v>6743140</v>
      </c>
      <c r="J11" s="61">
        <f>J12</f>
        <v>8869000</v>
      </c>
      <c r="K11" s="61">
        <f>K12</f>
        <v>8846000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61">
        <f t="shared" ref="H12:H32" si="0">I12+J12</f>
        <v>15612140</v>
      </c>
      <c r="I12" s="61">
        <f>SUM(I13:I31)</f>
        <v>6743140</v>
      </c>
      <c r="J12" s="61">
        <f>SUM(J14:J31)</f>
        <v>8869000</v>
      </c>
      <c r="K12" s="61">
        <f>SUM(K14:K31)</f>
        <v>8846000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71</v>
      </c>
      <c r="C13" s="21" t="s">
        <v>72</v>
      </c>
      <c r="D13" s="22" t="s">
        <v>34</v>
      </c>
      <c r="E13" s="23" t="s">
        <v>16</v>
      </c>
      <c r="F13" s="34" t="s">
        <v>100</v>
      </c>
      <c r="G13" s="63" t="s">
        <v>91</v>
      </c>
      <c r="H13" s="61">
        <f>I13</f>
        <v>7200</v>
      </c>
      <c r="I13" s="61">
        <v>7200</v>
      </c>
      <c r="J13" s="61"/>
      <c r="K13" s="61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21</v>
      </c>
      <c r="C14" s="21" t="s">
        <v>33</v>
      </c>
      <c r="D14" s="22" t="s">
        <v>34</v>
      </c>
      <c r="E14" s="23" t="s">
        <v>35</v>
      </c>
      <c r="F14" s="34" t="s">
        <v>101</v>
      </c>
      <c r="G14" s="63" t="s">
        <v>88</v>
      </c>
      <c r="H14" s="61">
        <f>I14+J14</f>
        <v>208360</v>
      </c>
      <c r="I14" s="61">
        <v>208360</v>
      </c>
      <c r="J14" s="61"/>
      <c r="K14" s="6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22</v>
      </c>
      <c r="C15" s="21" t="s">
        <v>36</v>
      </c>
      <c r="D15" s="22" t="s">
        <v>37</v>
      </c>
      <c r="E15" s="23" t="s">
        <v>38</v>
      </c>
      <c r="F15" s="34" t="s">
        <v>102</v>
      </c>
      <c r="G15" s="63" t="s">
        <v>89</v>
      </c>
      <c r="H15" s="61">
        <f t="shared" ref="H15:H31" si="1">I15+J15</f>
        <v>74620</v>
      </c>
      <c r="I15" s="61">
        <v>74620</v>
      </c>
      <c r="J15" s="61"/>
      <c r="K15" s="61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74</v>
      </c>
      <c r="C16" s="21">
        <v>3210</v>
      </c>
      <c r="D16" s="22">
        <v>1050</v>
      </c>
      <c r="E16" s="23" t="s">
        <v>75</v>
      </c>
      <c r="F16" s="34" t="s">
        <v>103</v>
      </c>
      <c r="G16" s="63" t="s">
        <v>90</v>
      </c>
      <c r="H16" s="61">
        <f t="shared" si="1"/>
        <v>16500</v>
      </c>
      <c r="I16" s="61">
        <v>16500</v>
      </c>
      <c r="J16" s="61"/>
      <c r="K16" s="61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40" customFormat="1" ht="54" customHeight="1" x14ac:dyDescent="0.2">
      <c r="A17" s="31"/>
      <c r="B17" s="20" t="s">
        <v>14</v>
      </c>
      <c r="C17" s="20" t="s">
        <v>39</v>
      </c>
      <c r="D17" s="32" t="s">
        <v>15</v>
      </c>
      <c r="E17" s="33" t="s">
        <v>16</v>
      </c>
      <c r="F17" s="34" t="s">
        <v>102</v>
      </c>
      <c r="G17" s="63" t="s">
        <v>89</v>
      </c>
      <c r="H17" s="61">
        <f t="shared" si="1"/>
        <v>250060</v>
      </c>
      <c r="I17" s="64">
        <v>250060</v>
      </c>
      <c r="J17" s="61"/>
      <c r="K17" s="61"/>
      <c r="L17" s="36"/>
      <c r="M17" s="37"/>
      <c r="N17" s="38"/>
      <c r="O17" s="39"/>
      <c r="P17" s="36"/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98.25" customHeight="1" x14ac:dyDescent="0.2">
      <c r="A18" s="31"/>
      <c r="B18" s="20" t="s">
        <v>14</v>
      </c>
      <c r="C18" s="20" t="s">
        <v>39</v>
      </c>
      <c r="D18" s="32" t="s">
        <v>15</v>
      </c>
      <c r="E18" s="33" t="s">
        <v>16</v>
      </c>
      <c r="F18" s="34" t="s">
        <v>104</v>
      </c>
      <c r="G18" s="63" t="s">
        <v>97</v>
      </c>
      <c r="H18" s="61">
        <f t="shared" si="1"/>
        <v>180000</v>
      </c>
      <c r="I18" s="64">
        <v>180000</v>
      </c>
      <c r="J18" s="61"/>
      <c r="K18" s="61"/>
      <c r="L18" s="36"/>
      <c r="M18" s="37"/>
      <c r="N18" s="38"/>
      <c r="O18" s="39"/>
      <c r="P18" s="36"/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61.5" customHeight="1" x14ac:dyDescent="0.2">
      <c r="A19" s="31"/>
      <c r="B19" s="20" t="s">
        <v>14</v>
      </c>
      <c r="C19" s="20" t="s">
        <v>39</v>
      </c>
      <c r="D19" s="32" t="s">
        <v>15</v>
      </c>
      <c r="E19" s="33" t="s">
        <v>16</v>
      </c>
      <c r="F19" s="34" t="s">
        <v>101</v>
      </c>
      <c r="G19" s="63" t="s">
        <v>88</v>
      </c>
      <c r="H19" s="61">
        <f t="shared" si="1"/>
        <v>4000</v>
      </c>
      <c r="I19" s="64">
        <v>4000</v>
      </c>
      <c r="J19" s="61"/>
      <c r="K19" s="61"/>
      <c r="L19" s="36"/>
      <c r="M19" s="37"/>
      <c r="N19" s="38"/>
      <c r="O19" s="39"/>
      <c r="P19" s="36"/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56.25" customHeight="1" x14ac:dyDescent="0.2">
      <c r="A20" s="31"/>
      <c r="B20" s="20" t="s">
        <v>23</v>
      </c>
      <c r="C20" s="33" t="s">
        <v>40</v>
      </c>
      <c r="D20" s="33" t="s">
        <v>41</v>
      </c>
      <c r="E20" s="33" t="s">
        <v>42</v>
      </c>
      <c r="F20" s="34" t="s">
        <v>105</v>
      </c>
      <c r="G20" s="63" t="s">
        <v>87</v>
      </c>
      <c r="H20" s="61">
        <f t="shared" si="1"/>
        <v>300000</v>
      </c>
      <c r="I20" s="64">
        <v>300000</v>
      </c>
      <c r="J20" s="61"/>
      <c r="K20" s="61"/>
      <c r="L20" s="36"/>
      <c r="M20" s="37"/>
      <c r="N20" s="38"/>
      <c r="O20" s="39"/>
      <c r="P20" s="36"/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59.25" customHeight="1" x14ac:dyDescent="0.2">
      <c r="A21" s="31"/>
      <c r="B21" s="20" t="s">
        <v>24</v>
      </c>
      <c r="C21" s="20" t="s">
        <v>43</v>
      </c>
      <c r="D21" s="32" t="s">
        <v>44</v>
      </c>
      <c r="E21" s="33" t="s">
        <v>45</v>
      </c>
      <c r="F21" s="43" t="s">
        <v>106</v>
      </c>
      <c r="G21" s="35" t="s">
        <v>73</v>
      </c>
      <c r="H21" s="61">
        <f>I21+J21</f>
        <v>2146085</v>
      </c>
      <c r="I21" s="64">
        <v>120000</v>
      </c>
      <c r="J21" s="61">
        <f>K21</f>
        <v>2026085</v>
      </c>
      <c r="K21" s="61">
        <v>2026085</v>
      </c>
      <c r="L21" s="36"/>
      <c r="M21" s="37"/>
      <c r="N21" s="38"/>
      <c r="O21" s="39"/>
      <c r="P21" s="36"/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60.75" customHeight="1" x14ac:dyDescent="0.2">
      <c r="A22" s="31"/>
      <c r="B22" s="20" t="s">
        <v>27</v>
      </c>
      <c r="C22" s="20" t="s">
        <v>46</v>
      </c>
      <c r="D22" s="32" t="s">
        <v>44</v>
      </c>
      <c r="E22" s="33" t="s">
        <v>47</v>
      </c>
      <c r="F22" s="41" t="s">
        <v>107</v>
      </c>
      <c r="G22" s="63" t="s">
        <v>86</v>
      </c>
      <c r="H22" s="61">
        <f t="shared" si="1"/>
        <v>40000</v>
      </c>
      <c r="I22" s="64">
        <v>40000</v>
      </c>
      <c r="J22" s="61"/>
      <c r="K22" s="61"/>
      <c r="L22" s="36"/>
      <c r="M22" s="37"/>
      <c r="N22" s="38"/>
      <c r="O22" s="39"/>
      <c r="P22" s="36"/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54.75" customHeight="1" x14ac:dyDescent="0.2">
      <c r="A23" s="31"/>
      <c r="B23" s="20" t="s">
        <v>25</v>
      </c>
      <c r="C23" s="20" t="s">
        <v>48</v>
      </c>
      <c r="D23" s="32" t="s">
        <v>44</v>
      </c>
      <c r="E23" s="33" t="s">
        <v>49</v>
      </c>
      <c r="F23" s="41" t="s">
        <v>108</v>
      </c>
      <c r="G23" s="63" t="s">
        <v>98</v>
      </c>
      <c r="H23" s="61">
        <f t="shared" si="1"/>
        <v>3616506</v>
      </c>
      <c r="I23" s="64">
        <v>3616506</v>
      </c>
      <c r="J23" s="61"/>
      <c r="K23" s="61"/>
      <c r="L23" s="36"/>
      <c r="M23" s="37"/>
      <c r="N23" s="38"/>
      <c r="O23" s="39"/>
      <c r="P23" s="36"/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99.75" customHeight="1" x14ac:dyDescent="0.2">
      <c r="A24" s="31"/>
      <c r="B24" s="20" t="s">
        <v>76</v>
      </c>
      <c r="C24" s="20" t="s">
        <v>77</v>
      </c>
      <c r="D24" s="32" t="s">
        <v>50</v>
      </c>
      <c r="E24" s="33" t="s">
        <v>78</v>
      </c>
      <c r="F24" s="34" t="s">
        <v>79</v>
      </c>
      <c r="G24" s="63" t="s">
        <v>85</v>
      </c>
      <c r="H24" s="61">
        <f t="shared" si="1"/>
        <v>125000</v>
      </c>
      <c r="I24" s="64">
        <v>125000</v>
      </c>
      <c r="J24" s="61"/>
      <c r="K24" s="61"/>
      <c r="L24" s="36"/>
      <c r="M24" s="37"/>
      <c r="N24" s="38"/>
      <c r="O24" s="39"/>
      <c r="P24" s="36"/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99.75" customHeight="1" x14ac:dyDescent="0.2">
      <c r="A25" s="31"/>
      <c r="B25" s="20" t="s">
        <v>80</v>
      </c>
      <c r="C25" s="20">
        <v>7130</v>
      </c>
      <c r="D25" s="32" t="s">
        <v>82</v>
      </c>
      <c r="E25" s="33" t="s">
        <v>81</v>
      </c>
      <c r="F25" s="34" t="s">
        <v>109</v>
      </c>
      <c r="G25" s="63" t="s">
        <v>84</v>
      </c>
      <c r="H25" s="61">
        <f>I25</f>
        <v>149200</v>
      </c>
      <c r="I25" s="64">
        <v>149200</v>
      </c>
      <c r="J25" s="61"/>
      <c r="K25" s="61"/>
      <c r="L25" s="36"/>
      <c r="M25" s="37"/>
      <c r="N25" s="38"/>
      <c r="O25" s="39"/>
      <c r="P25" s="36"/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69" customHeight="1" x14ac:dyDescent="0.2">
      <c r="A26" s="31"/>
      <c r="B26" s="20" t="s">
        <v>26</v>
      </c>
      <c r="C26" s="20" t="s">
        <v>51</v>
      </c>
      <c r="D26" s="32" t="s">
        <v>52</v>
      </c>
      <c r="E26" s="33" t="s">
        <v>53</v>
      </c>
      <c r="F26" s="43" t="s">
        <v>106</v>
      </c>
      <c r="G26" s="35" t="s">
        <v>73</v>
      </c>
      <c r="H26" s="61">
        <f>I26+J26</f>
        <v>695800</v>
      </c>
      <c r="I26" s="64"/>
      <c r="J26" s="61">
        <f>K26</f>
        <v>695800</v>
      </c>
      <c r="K26" s="61">
        <f>295800+400000</f>
        <v>695800</v>
      </c>
      <c r="L26" s="36"/>
      <c r="M26" s="37"/>
      <c r="N26" s="38"/>
      <c r="O26" s="39"/>
      <c r="P26" s="36"/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60" customHeight="1" x14ac:dyDescent="0.2">
      <c r="A27" s="31"/>
      <c r="B27" s="20" t="s">
        <v>28</v>
      </c>
      <c r="C27" s="20" t="s">
        <v>55</v>
      </c>
      <c r="D27" s="32" t="s">
        <v>56</v>
      </c>
      <c r="E27" s="42" t="s">
        <v>57</v>
      </c>
      <c r="F27" s="41" t="s">
        <v>108</v>
      </c>
      <c r="G27" s="63" t="s">
        <v>98</v>
      </c>
      <c r="H27" s="61">
        <f t="shared" si="1"/>
        <v>4685942</v>
      </c>
      <c r="I27" s="65">
        <v>600000</v>
      </c>
      <c r="J27" s="61">
        <f t="shared" ref="J27:J28" si="2">K27</f>
        <v>4085942</v>
      </c>
      <c r="K27" s="61">
        <v>4085942</v>
      </c>
      <c r="L27" s="36"/>
      <c r="M27" s="38"/>
      <c r="N27" s="38"/>
      <c r="O27" s="39"/>
      <c r="P27" s="36"/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30" customFormat="1" ht="58.5" customHeight="1" x14ac:dyDescent="0.3">
      <c r="A28" s="28"/>
      <c r="B28" s="20" t="s">
        <v>29</v>
      </c>
      <c r="C28" s="20" t="s">
        <v>58</v>
      </c>
      <c r="D28" s="32" t="s">
        <v>54</v>
      </c>
      <c r="E28" s="33" t="s">
        <v>59</v>
      </c>
      <c r="F28" s="41" t="s">
        <v>108</v>
      </c>
      <c r="G28" s="63" t="s">
        <v>98</v>
      </c>
      <c r="H28" s="61">
        <f t="shared" si="1"/>
        <v>2038173</v>
      </c>
      <c r="I28" s="65"/>
      <c r="J28" s="61">
        <f t="shared" si="2"/>
        <v>2038173</v>
      </c>
      <c r="K28" s="61">
        <v>2038173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</row>
    <row r="29" spans="1:152" s="30" customFormat="1" ht="73.5" customHeight="1" x14ac:dyDescent="0.3">
      <c r="A29" s="28"/>
      <c r="B29" s="20" t="s">
        <v>30</v>
      </c>
      <c r="C29" s="20" t="s">
        <v>60</v>
      </c>
      <c r="D29" s="44" t="s">
        <v>61</v>
      </c>
      <c r="E29" s="45" t="s">
        <v>62</v>
      </c>
      <c r="F29" s="66" t="s">
        <v>103</v>
      </c>
      <c r="G29" s="63" t="s">
        <v>90</v>
      </c>
      <c r="H29" s="61">
        <f t="shared" si="1"/>
        <v>294724</v>
      </c>
      <c r="I29" s="65">
        <v>294724</v>
      </c>
      <c r="J29" s="61"/>
      <c r="K29" s="6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</row>
    <row r="30" spans="1:152" s="30" customFormat="1" ht="60" customHeight="1" x14ac:dyDescent="0.3">
      <c r="A30" s="28"/>
      <c r="B30" s="20" t="s">
        <v>31</v>
      </c>
      <c r="C30" s="20" t="s">
        <v>63</v>
      </c>
      <c r="D30" s="44" t="s">
        <v>64</v>
      </c>
      <c r="E30" s="45" t="s">
        <v>65</v>
      </c>
      <c r="F30" s="46" t="s">
        <v>110</v>
      </c>
      <c r="G30" s="63" t="s">
        <v>83</v>
      </c>
      <c r="H30" s="61">
        <f t="shared" si="1"/>
        <v>23000</v>
      </c>
      <c r="I30" s="65"/>
      <c r="J30" s="61">
        <v>23000</v>
      </c>
      <c r="K30" s="6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</row>
    <row r="31" spans="1:152" s="30" customFormat="1" ht="60.75" customHeight="1" x14ac:dyDescent="0.3">
      <c r="A31" s="28"/>
      <c r="B31" s="20" t="s">
        <v>32</v>
      </c>
      <c r="C31" s="20" t="s">
        <v>66</v>
      </c>
      <c r="D31" s="44" t="s">
        <v>67</v>
      </c>
      <c r="E31" s="45" t="s">
        <v>68</v>
      </c>
      <c r="F31" s="46" t="s">
        <v>111</v>
      </c>
      <c r="G31" s="63" t="s">
        <v>99</v>
      </c>
      <c r="H31" s="61">
        <f t="shared" si="1"/>
        <v>756970</v>
      </c>
      <c r="I31" s="65">
        <v>756970</v>
      </c>
      <c r="J31" s="61"/>
      <c r="K31" s="6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</row>
    <row r="32" spans="1:152" s="51" customFormat="1" ht="18.75" customHeight="1" x14ac:dyDescent="0.3">
      <c r="A32" s="28"/>
      <c r="B32" s="47" t="s">
        <v>17</v>
      </c>
      <c r="C32" s="47" t="s">
        <v>17</v>
      </c>
      <c r="D32" s="48" t="s">
        <v>17</v>
      </c>
      <c r="E32" s="42" t="s">
        <v>7</v>
      </c>
      <c r="F32" s="58" t="s">
        <v>17</v>
      </c>
      <c r="G32" s="49" t="s">
        <v>17</v>
      </c>
      <c r="H32" s="61">
        <f t="shared" si="0"/>
        <v>15612140</v>
      </c>
      <c r="I32" s="62">
        <f>I11</f>
        <v>6743140</v>
      </c>
      <c r="J32" s="62">
        <f>J11</f>
        <v>8869000</v>
      </c>
      <c r="K32" s="62">
        <f>K11</f>
        <v>8846000</v>
      </c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</row>
    <row r="33" spans="1:152" ht="12.75" hidden="1" customHeight="1" x14ac:dyDescent="0.3">
      <c r="F33" s="52" t="s">
        <v>19</v>
      </c>
    </row>
    <row r="34" spans="1:152" ht="12.75" hidden="1" customHeight="1" x14ac:dyDescent="0.3">
      <c r="F34" s="52" t="s">
        <v>20</v>
      </c>
    </row>
    <row r="35" spans="1:152" ht="18.75" x14ac:dyDescent="0.3">
      <c r="F35" s="52"/>
    </row>
    <row r="36" spans="1:152" s="51" customFormat="1" ht="18.75" x14ac:dyDescent="0.3">
      <c r="A36" s="28"/>
      <c r="B36" s="53"/>
      <c r="C36" s="28"/>
      <c r="D36" s="28"/>
      <c r="E36" s="54"/>
      <c r="F36" s="54"/>
      <c r="G36" s="55"/>
      <c r="H36" s="55"/>
      <c r="I36" s="55"/>
      <c r="J36" s="55"/>
      <c r="K36" s="55"/>
      <c r="L36" s="55"/>
      <c r="M36" s="54"/>
      <c r="N36" s="54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</row>
    <row r="37" spans="1:152" x14ac:dyDescent="0.2">
      <c r="H37" s="56"/>
    </row>
    <row r="38" spans="1:152" x14ac:dyDescent="0.2">
      <c r="K38" s="56"/>
    </row>
    <row r="39" spans="1:152" x14ac:dyDescent="0.2">
      <c r="I39" s="9"/>
      <c r="J39" s="9"/>
      <c r="K39" s="9"/>
    </row>
    <row r="40" spans="1:152" ht="18.75" x14ac:dyDescent="0.3">
      <c r="E40" s="28" t="s">
        <v>69</v>
      </c>
      <c r="F40" s="59" t="s">
        <v>70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  <mergeCell ref="H3:J3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2020-01-11T09:44:48Z</cp:lastPrinted>
  <dcterms:created xsi:type="dcterms:W3CDTF">2018-11-29T08:12:20Z</dcterms:created>
  <dcterms:modified xsi:type="dcterms:W3CDTF">2020-01-11T09:44:51Z</dcterms:modified>
</cp:coreProperties>
</file>