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\зміни бюджет\"/>
    </mc:Choice>
  </mc:AlternateContent>
  <bookViews>
    <workbookView xWindow="480" yWindow="120" windowWidth="27795" windowHeight="11835"/>
  </bookViews>
  <sheets>
    <sheet name="Дод6" sheetId="1" r:id="rId1"/>
  </sheets>
  <definedNames>
    <definedName name="_xlnm.Print_Area" localSheetId="0">Дод6!$A$1:$I$40</definedName>
  </definedNames>
  <calcPr calcId="162913"/>
</workbook>
</file>

<file path=xl/calcChain.xml><?xml version="1.0" encoding="utf-8"?>
<calcChain xmlns="http://schemas.openxmlformats.org/spreadsheetml/2006/main">
  <c r="G34" i="1" l="1"/>
  <c r="G33" i="1" l="1"/>
  <c r="G32" i="1" l="1"/>
  <c r="G31" i="1" l="1"/>
  <c r="H35" i="1" l="1"/>
  <c r="G35" i="1" l="1"/>
  <c r="H16" i="1"/>
  <c r="G16" i="1" s="1"/>
  <c r="G28" i="1" l="1"/>
  <c r="G26" i="1"/>
  <c r="G27" i="1"/>
  <c r="H18" i="1"/>
  <c r="H15" i="1"/>
  <c r="H13" i="1"/>
  <c r="G20" i="1" l="1"/>
  <c r="G21" i="1"/>
  <c r="G22" i="1"/>
  <c r="G23" i="1"/>
  <c r="G19" i="1"/>
  <c r="G18" i="1"/>
  <c r="G15" i="1"/>
  <c r="G13" i="1"/>
  <c r="H14" i="1" l="1"/>
  <c r="H36" i="1" s="1"/>
  <c r="G14" i="1" l="1"/>
  <c r="H11" i="1" l="1"/>
  <c r="H12" i="1" s="1"/>
</calcChain>
</file>

<file path=xl/sharedStrings.xml><?xml version="1.0" encoding="utf-8"?>
<sst xmlns="http://schemas.openxmlformats.org/spreadsheetml/2006/main" count="54" uniqueCount="47">
  <si>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</si>
  <si>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</si>
  <si>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</si>
  <si>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</si>
  <si>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</si>
  <si>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</si>
  <si>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</si>
  <si>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</si>
  <si>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</si>
  <si>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</si>
  <si>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УСЬОГО</t>
  </si>
  <si>
    <t>Будівництво лінії зовнішнього освітлення вул.Теплогарьовська смт.Новотроїцьке Херсонської області</t>
  </si>
  <si>
    <t>Будівництво лінії зовнішнього освітлення вулиця Центральна в с.Захарівка Новотроїцького району Херсонської області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</si>
  <si>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</t>
  </si>
  <si>
    <t>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</si>
  <si>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Будівництво1 інших об`єктів комунальної власності</t>
  </si>
  <si>
    <t>0117330</t>
  </si>
  <si>
    <t>0443</t>
  </si>
  <si>
    <t>0100000</t>
  </si>
  <si>
    <t>0110000</t>
  </si>
  <si>
    <t>Новотроїцька селищна рада</t>
  </si>
  <si>
    <t xml:space="preserve"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</t>
  </si>
  <si>
    <t>Експертиза кошторисної частини  РП 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</si>
  <si>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 (формування страхового фонду документації)</t>
  </si>
  <si>
    <t>Будівництво лінії зовнішнього освітлення вул. Дружби, вул. Молодіжна, вул. Будівельників, пров. Вузький, пров. Огородній  (від вул. Свято-Троїцька, до вул. Будівельників в смт. Новотроїцьке Херсонської області  (формування страхового фонду документації)</t>
  </si>
  <si>
    <t>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 (формування страхового фонду документації)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</si>
  <si>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 (формування страхового фонду документації)</t>
  </si>
  <si>
    <t>Будівництво лінії зовнішнього освітлення вул.Сергіївська, вул.Херсонська (від №27 до №43) смт.Новотроїцьке Херсонської області (формування страхового фонду документації)</t>
  </si>
  <si>
    <t>Будівництво лінії зовнішнього освітлення вул.Першотравнева (від пров.Шкільного до кінця вулиці, частини пров.Шкільного, вул.Белінського) Вул.Першотравнева (від №1 до №47), пров.Огородній смт.Новотроїцьке Херсонської області (формування страхового фонду документації)</t>
  </si>
  <si>
    <t>Розробка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</si>
  <si>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Експертиза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</si>
  <si>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Розробка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</si>
  <si>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Експертиза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</si>
  <si>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Виготовлення РП «Технічне переоснащення артезіанської свердловини №15-352 по вул. Молодіжна, 1 В в с.Благовещенка Новотроїцького району Херсонської області»</t>
  </si>
  <si>
    <t>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</si>
  <si>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</t>
  </si>
  <si>
    <t>Заступник селищного голови з фінансових питань</t>
  </si>
  <si>
    <t>Тетяна ЛЕВОШИЧ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</si>
  <si>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</t>
  </si>
  <si>
    <t>Експертиза РП "Будівництво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області"</t>
  </si>
  <si>
    <t>Будівництво лінії зовнішнього освітлення вул.Теплогарьовська смт.Новотроїцьке Херсонської області  (формування страхового фонду документації)</t>
  </si>
  <si>
    <t>(грн)</t>
  </si>
  <si>
    <t>до рішення LVІІІ  сесії селищної ради  VІI скликання</t>
  </si>
  <si>
    <t xml:space="preserve"> "Будівництво лінії зовнішнього освітлення вул. Вишнева,  в смт. Новотроїцьке Херсонської області"</t>
  </si>
  <si>
    <t>Додаток 5</t>
  </si>
  <si>
    <t>від 12.12.2019 року №1186</t>
  </si>
  <si>
    <t xml:space="preserve">Уточнений додаток 6 "Розподіл коштів бюджету розвитку за об'єктами у 2019 році"                                                                                                                                                                                 рішення XLV сесії селищної рали VІI скликання від 18 грудня 2018 року №918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</si>
</sst>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1" fillId="0" borderId="0" xfId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/>
    <xf numFmtId="0" fontId="4" fillId="0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view="pageBreakPreview" zoomScale="55" zoomScaleNormal="100" zoomScaleSheetLayoutView="55" workbookViewId="0">
      <selection activeCell="P9" sqref="P9"/>
    </sheetView>
  </sheetViews>
  <sheetFormatPr defaultRowHeight="15" x14ac:dyDescent="0.25"/>
  <cols>
    <col min="1" max="3" width="14.28515625" customWidth="1"/>
    <col min="4" max="4" width="32.42578125" customWidth="1"/>
    <col min="5" max="5" width="46.7109375" customWidth="1"/>
    <col min="6" max="6" width="12.85546875" customWidth="1"/>
    <col min="7" max="7" width="15.28515625" customWidth="1"/>
    <col min="8" max="8" width="15.42578125" customWidth="1"/>
    <col min="9" max="9" width="13.140625" customWidth="1"/>
  </cols>
  <sheetData>
    <row r="1" spans="1:19" x14ac:dyDescent="0.25">
      <c r="F1" s="8" t="s">
        <v>44</v>
      </c>
    </row>
    <row r="2" spans="1:19" x14ac:dyDescent="0.25">
      <c r="F2" t="s">
        <v>42</v>
      </c>
    </row>
    <row r="3" spans="1:19" x14ac:dyDescent="0.25">
      <c r="F3" t="s">
        <v>45</v>
      </c>
      <c r="S3">
        <v>1289289</v>
      </c>
    </row>
    <row r="4" spans="1:19" x14ac:dyDescent="0.25">
      <c r="F4" s="2"/>
    </row>
    <row r="5" spans="1:19" x14ac:dyDescent="0.25">
      <c r="F5" s="1"/>
    </row>
    <row r="6" spans="1:19" ht="38.25" customHeight="1" x14ac:dyDescent="0.25">
      <c r="A6" s="10" t="s">
        <v>46</v>
      </c>
      <c r="B6" s="10"/>
      <c r="C6" s="10"/>
      <c r="D6" s="10"/>
      <c r="E6" s="10"/>
      <c r="F6" s="10"/>
      <c r="G6" s="10"/>
      <c r="H6" s="10"/>
      <c r="I6" s="10"/>
    </row>
    <row r="7" spans="1:19" ht="16.5" customHeight="1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19" x14ac:dyDescent="0.25">
      <c r="F8" s="1"/>
      <c r="I8" t="s">
        <v>41</v>
      </c>
    </row>
    <row r="9" spans="1:19" ht="141.7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</row>
    <row r="10" spans="1:19" ht="15.7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</row>
    <row r="11" spans="1:19" ht="15.75" x14ac:dyDescent="0.25">
      <c r="A11" s="4" t="s">
        <v>18</v>
      </c>
      <c r="B11" s="3"/>
      <c r="C11" s="3"/>
      <c r="D11" s="5" t="s">
        <v>20</v>
      </c>
      <c r="E11" s="3"/>
      <c r="F11" s="3"/>
      <c r="G11" s="3"/>
      <c r="H11" s="5">
        <f>H36</f>
        <v>5164688.8599999994</v>
      </c>
      <c r="I11" s="3"/>
    </row>
    <row r="12" spans="1:19" ht="15.75" x14ac:dyDescent="0.25">
      <c r="A12" s="4" t="s">
        <v>19</v>
      </c>
      <c r="B12" s="3"/>
      <c r="C12" s="3"/>
      <c r="D12" s="5" t="s">
        <v>20</v>
      </c>
      <c r="E12" s="3"/>
      <c r="F12" s="3"/>
      <c r="G12" s="3"/>
      <c r="H12" s="5">
        <f>H11</f>
        <v>5164688.8599999994</v>
      </c>
      <c r="I12" s="3"/>
    </row>
    <row r="13" spans="1:19" ht="103.5" customHeight="1" x14ac:dyDescent="0.25">
      <c r="A13" s="11" t="s">
        <v>16</v>
      </c>
      <c r="B13" s="14">
        <v>7330</v>
      </c>
      <c r="C13" s="11" t="s">
        <v>17</v>
      </c>
      <c r="D13" s="14" t="s">
        <v>15</v>
      </c>
      <c r="E13" s="9" t="s">
        <v>11</v>
      </c>
      <c r="F13" s="3">
        <v>2019</v>
      </c>
      <c r="G13" s="6">
        <f>H13</f>
        <v>135589.09</v>
      </c>
      <c r="H13" s="6">
        <f>215884-48214.47-32080.44</f>
        <v>135589.09</v>
      </c>
      <c r="I13" s="3">
        <v>100</v>
      </c>
    </row>
    <row r="14" spans="1:19" ht="99" customHeight="1" x14ac:dyDescent="0.25">
      <c r="A14" s="12"/>
      <c r="B14" s="15"/>
      <c r="C14" s="12"/>
      <c r="D14" s="15"/>
      <c r="E14" s="9" t="s">
        <v>12</v>
      </c>
      <c r="F14" s="3">
        <v>2019</v>
      </c>
      <c r="G14" s="6">
        <f>158496-8661</f>
        <v>149835</v>
      </c>
      <c r="H14" s="6">
        <f>158496-43167.37</f>
        <v>115328.63</v>
      </c>
      <c r="I14" s="3">
        <v>100</v>
      </c>
    </row>
    <row r="15" spans="1:19" ht="145.5" customHeight="1" x14ac:dyDescent="0.25">
      <c r="A15" s="12"/>
      <c r="B15" s="15"/>
      <c r="C15" s="12"/>
      <c r="D15" s="15"/>
      <c r="E15" s="9" t="s">
        <v>13</v>
      </c>
      <c r="F15" s="3">
        <v>2019</v>
      </c>
      <c r="G15" s="6">
        <f>H15</f>
        <v>324068.20999999996</v>
      </c>
      <c r="H15" s="6">
        <f>452186-34535.64-93582.15</f>
        <v>324068.20999999996</v>
      </c>
      <c r="I15" s="3">
        <v>100</v>
      </c>
    </row>
    <row r="16" spans="1:19" ht="118.5" customHeight="1" x14ac:dyDescent="0.25">
      <c r="A16" s="12"/>
      <c r="B16" s="15"/>
      <c r="C16" s="12"/>
      <c r="D16" s="15"/>
      <c r="E16" s="9" t="s">
        <v>14</v>
      </c>
      <c r="F16" s="3">
        <v>2019</v>
      </c>
      <c r="G16" s="6">
        <f>H16</f>
        <v>270530.58999999997</v>
      </c>
      <c r="H16" s="6">
        <f>273381.79-2851.2</f>
        <v>270530.58999999997</v>
      </c>
      <c r="I16" s="3">
        <v>100</v>
      </c>
    </row>
    <row r="17" spans="1:9" ht="147" customHeight="1" x14ac:dyDescent="0.25">
      <c r="A17" s="12"/>
      <c r="B17" s="15"/>
      <c r="C17" s="12"/>
      <c r="D17" s="15"/>
      <c r="E17" s="9" t="s">
        <v>21</v>
      </c>
      <c r="F17" s="3">
        <v>2019</v>
      </c>
      <c r="G17" s="6">
        <v>1371582</v>
      </c>
      <c r="H17" s="6">
        <v>1371582</v>
      </c>
      <c r="I17" s="3">
        <v>100</v>
      </c>
    </row>
    <row r="18" spans="1:9" ht="157.5" customHeight="1" x14ac:dyDescent="0.25">
      <c r="A18" s="12"/>
      <c r="B18" s="15"/>
      <c r="C18" s="12"/>
      <c r="D18" s="15"/>
      <c r="E18" s="9" t="s">
        <v>22</v>
      </c>
      <c r="F18" s="3">
        <v>2019</v>
      </c>
      <c r="G18" s="6">
        <f>H18</f>
        <v>3240</v>
      </c>
      <c r="H18" s="6">
        <f>3500-260</f>
        <v>3240</v>
      </c>
      <c r="I18" s="3">
        <v>100</v>
      </c>
    </row>
    <row r="19" spans="1:9" ht="149.25" customHeight="1" x14ac:dyDescent="0.25">
      <c r="A19" s="12"/>
      <c r="B19" s="15"/>
      <c r="C19" s="12"/>
      <c r="D19" s="15"/>
      <c r="E19" s="9" t="s">
        <v>26</v>
      </c>
      <c r="F19" s="3">
        <v>2019</v>
      </c>
      <c r="G19" s="6">
        <f>H19</f>
        <v>2830</v>
      </c>
      <c r="H19" s="6">
        <v>2830</v>
      </c>
      <c r="I19" s="3">
        <v>100</v>
      </c>
    </row>
    <row r="20" spans="1:9" ht="123.75" customHeight="1" x14ac:dyDescent="0.25">
      <c r="A20" s="12"/>
      <c r="B20" s="15"/>
      <c r="C20" s="12"/>
      <c r="D20" s="15"/>
      <c r="E20" s="9" t="s">
        <v>27</v>
      </c>
      <c r="F20" s="3">
        <v>2019</v>
      </c>
      <c r="G20" s="6">
        <f t="shared" ref="G20:G23" si="0">H20</f>
        <v>2800</v>
      </c>
      <c r="H20" s="6">
        <v>2800</v>
      </c>
      <c r="I20" s="3">
        <v>100</v>
      </c>
    </row>
    <row r="21" spans="1:9" ht="162.75" customHeight="1" x14ac:dyDescent="0.25">
      <c r="A21" s="12"/>
      <c r="B21" s="15"/>
      <c r="C21" s="12"/>
      <c r="D21" s="15"/>
      <c r="E21" s="9" t="s">
        <v>28</v>
      </c>
      <c r="F21" s="3">
        <v>2019</v>
      </c>
      <c r="G21" s="6">
        <f t="shared" si="0"/>
        <v>2811</v>
      </c>
      <c r="H21" s="6">
        <v>2811</v>
      </c>
      <c r="I21" s="3">
        <v>100</v>
      </c>
    </row>
    <row r="22" spans="1:9" ht="129" customHeight="1" x14ac:dyDescent="0.25">
      <c r="A22" s="12"/>
      <c r="B22" s="15"/>
      <c r="C22" s="12"/>
      <c r="D22" s="15"/>
      <c r="E22" s="9" t="s">
        <v>29</v>
      </c>
      <c r="F22" s="3">
        <v>2019</v>
      </c>
      <c r="G22" s="6">
        <f t="shared" si="0"/>
        <v>92090</v>
      </c>
      <c r="H22" s="6">
        <v>92090</v>
      </c>
      <c r="I22" s="3">
        <v>100</v>
      </c>
    </row>
    <row r="23" spans="1:9" ht="135" customHeight="1" x14ac:dyDescent="0.25">
      <c r="A23" s="12"/>
      <c r="B23" s="15"/>
      <c r="C23" s="12"/>
      <c r="D23" s="15"/>
      <c r="E23" s="9" t="s">
        <v>30</v>
      </c>
      <c r="F23" s="3">
        <v>2019</v>
      </c>
      <c r="G23" s="6">
        <f t="shared" si="0"/>
        <v>3240</v>
      </c>
      <c r="H23" s="6">
        <v>3240</v>
      </c>
      <c r="I23" s="3">
        <v>100</v>
      </c>
    </row>
    <row r="24" spans="1:9" ht="166.5" customHeight="1" x14ac:dyDescent="0.25">
      <c r="A24" s="12"/>
      <c r="B24" s="15"/>
      <c r="C24" s="12"/>
      <c r="D24" s="15"/>
      <c r="E24" s="9" t="s">
        <v>23</v>
      </c>
      <c r="F24" s="3">
        <v>2019</v>
      </c>
      <c r="G24" s="6">
        <v>3091</v>
      </c>
      <c r="H24" s="6">
        <v>3091</v>
      </c>
      <c r="I24" s="3">
        <v>100</v>
      </c>
    </row>
    <row r="25" spans="1:9" ht="150" customHeight="1" x14ac:dyDescent="0.25">
      <c r="A25" s="12"/>
      <c r="B25" s="15"/>
      <c r="C25" s="12"/>
      <c r="D25" s="15"/>
      <c r="E25" s="9" t="s">
        <v>24</v>
      </c>
      <c r="F25" s="3">
        <v>2019</v>
      </c>
      <c r="G25" s="6">
        <v>2837</v>
      </c>
      <c r="H25" s="6">
        <v>2837</v>
      </c>
      <c r="I25" s="3">
        <v>100</v>
      </c>
    </row>
    <row r="26" spans="1:9" ht="140.25" customHeight="1" x14ac:dyDescent="0.25">
      <c r="A26" s="12"/>
      <c r="B26" s="15"/>
      <c r="C26" s="12"/>
      <c r="D26" s="15"/>
      <c r="E26" s="9" t="s">
        <v>31</v>
      </c>
      <c r="F26" s="3">
        <v>2019</v>
      </c>
      <c r="G26" s="6">
        <f>H26</f>
        <v>39881</v>
      </c>
      <c r="H26" s="6">
        <v>39881</v>
      </c>
      <c r="I26" s="3">
        <v>100</v>
      </c>
    </row>
    <row r="27" spans="1:9" ht="132.75" customHeight="1" x14ac:dyDescent="0.25">
      <c r="A27" s="12"/>
      <c r="B27" s="15"/>
      <c r="C27" s="12"/>
      <c r="D27" s="15"/>
      <c r="E27" s="9" t="s">
        <v>32</v>
      </c>
      <c r="F27" s="3">
        <v>2019</v>
      </c>
      <c r="G27" s="6">
        <f>H27</f>
        <v>3240</v>
      </c>
      <c r="H27" s="6">
        <v>3240</v>
      </c>
      <c r="I27" s="3">
        <v>100</v>
      </c>
    </row>
    <row r="28" spans="1:9" ht="118.5" customHeight="1" x14ac:dyDescent="0.25">
      <c r="A28" s="12"/>
      <c r="B28" s="15"/>
      <c r="C28" s="12"/>
      <c r="D28" s="15"/>
      <c r="E28" s="9" t="s">
        <v>33</v>
      </c>
      <c r="F28" s="3">
        <v>2019</v>
      </c>
      <c r="G28" s="6">
        <f>H28</f>
        <v>77991</v>
      </c>
      <c r="H28" s="6">
        <v>77991</v>
      </c>
      <c r="I28" s="3">
        <v>100</v>
      </c>
    </row>
    <row r="29" spans="1:9" ht="128.25" customHeight="1" x14ac:dyDescent="0.25">
      <c r="A29" s="12"/>
      <c r="B29" s="15"/>
      <c r="C29" s="12"/>
      <c r="D29" s="15"/>
      <c r="E29" s="9" t="s">
        <v>25</v>
      </c>
      <c r="F29" s="3">
        <v>2019</v>
      </c>
      <c r="G29" s="6">
        <v>2733</v>
      </c>
      <c r="H29" s="6">
        <v>2733</v>
      </c>
      <c r="I29" s="3">
        <v>100</v>
      </c>
    </row>
    <row r="30" spans="1:9" ht="126.75" customHeight="1" x14ac:dyDescent="0.25">
      <c r="A30" s="12"/>
      <c r="B30" s="15"/>
      <c r="C30" s="12"/>
      <c r="D30" s="15"/>
      <c r="E30" s="9" t="s">
        <v>35</v>
      </c>
      <c r="F30" s="3">
        <v>2019</v>
      </c>
      <c r="G30" s="6">
        <v>1300000</v>
      </c>
      <c r="H30" s="6">
        <v>1300000</v>
      </c>
      <c r="I30" s="3">
        <v>100</v>
      </c>
    </row>
    <row r="31" spans="1:9" ht="177.75" customHeight="1" x14ac:dyDescent="0.25">
      <c r="A31" s="12"/>
      <c r="B31" s="15"/>
      <c r="C31" s="12"/>
      <c r="D31" s="15"/>
      <c r="E31" s="9" t="s">
        <v>38</v>
      </c>
      <c r="F31" s="3">
        <v>2019</v>
      </c>
      <c r="G31" s="6">
        <f>H31</f>
        <v>906192</v>
      </c>
      <c r="H31" s="6">
        <v>906192</v>
      </c>
      <c r="I31" s="3">
        <v>100</v>
      </c>
    </row>
    <row r="32" spans="1:9" ht="165.75" customHeight="1" x14ac:dyDescent="0.25">
      <c r="A32" s="12"/>
      <c r="B32" s="15"/>
      <c r="C32" s="12"/>
      <c r="D32" s="15"/>
      <c r="E32" s="9" t="s">
        <v>39</v>
      </c>
      <c r="F32" s="3">
        <v>2019</v>
      </c>
      <c r="G32" s="6">
        <f>H32</f>
        <v>3240</v>
      </c>
      <c r="H32" s="6">
        <v>3240</v>
      </c>
      <c r="I32" s="3">
        <v>100</v>
      </c>
    </row>
    <row r="33" spans="1:9" ht="128.25" customHeight="1" x14ac:dyDescent="0.25">
      <c r="A33" s="12"/>
      <c r="B33" s="15"/>
      <c r="C33" s="12"/>
      <c r="D33" s="15"/>
      <c r="E33" s="9" t="s">
        <v>40</v>
      </c>
      <c r="F33" s="3">
        <v>2019</v>
      </c>
      <c r="G33" s="6">
        <f>H33</f>
        <v>2736</v>
      </c>
      <c r="H33" s="6">
        <v>2736</v>
      </c>
      <c r="I33" s="3">
        <v>100</v>
      </c>
    </row>
    <row r="34" spans="1:9" ht="72.75" customHeight="1" x14ac:dyDescent="0.25">
      <c r="A34" s="12"/>
      <c r="B34" s="15"/>
      <c r="C34" s="12"/>
      <c r="D34" s="15"/>
      <c r="E34" s="9" t="s">
        <v>43</v>
      </c>
      <c r="F34" s="3">
        <v>2019</v>
      </c>
      <c r="G34" s="6">
        <f>H34</f>
        <v>154808</v>
      </c>
      <c r="H34" s="6">
        <v>154808</v>
      </c>
      <c r="I34" s="3">
        <v>100</v>
      </c>
    </row>
    <row r="35" spans="1:9" ht="138" customHeight="1" x14ac:dyDescent="0.25">
      <c r="A35" s="13"/>
      <c r="B35" s="16"/>
      <c r="C35" s="13"/>
      <c r="D35" s="16"/>
      <c r="E35" s="9" t="s">
        <v>34</v>
      </c>
      <c r="F35" s="3">
        <v>2019</v>
      </c>
      <c r="G35" s="6">
        <f>H35</f>
        <v>343830.34</v>
      </c>
      <c r="H35" s="6">
        <f>349501-5670.66</f>
        <v>343830.34</v>
      </c>
      <c r="I35" s="3">
        <v>100</v>
      </c>
    </row>
    <row r="36" spans="1:9" ht="15.75" x14ac:dyDescent="0.25">
      <c r="A36" s="3" t="s">
        <v>9</v>
      </c>
      <c r="B36" s="3" t="s">
        <v>9</v>
      </c>
      <c r="C36" s="3" t="s">
        <v>9</v>
      </c>
      <c r="D36" s="7" t="s">
        <v>10</v>
      </c>
      <c r="E36" s="3" t="s">
        <v>9</v>
      </c>
      <c r="F36" s="3" t="s">
        <v>9</v>
      </c>
      <c r="G36" s="3" t="s">
        <v>9</v>
      </c>
      <c r="H36" s="5">
        <f>SUM(H13:H35)</f>
        <v>5164688.8599999994</v>
      </c>
      <c r="I36" s="3" t="s">
        <v>9</v>
      </c>
    </row>
    <row r="40" spans="1:9" x14ac:dyDescent="0.25">
      <c r="B40" t="s">
        <v>36</v>
      </c>
      <c r="G40" t="s">
        <v>37</v>
      </c>
    </row>
  </sheetData>
  <mergeCells count="6">
    <mergeCell ref="A6:I6"/>
    <mergeCell ref="A13:A35"/>
    <mergeCell ref="B13:B35"/>
    <mergeCell ref="C13:C35"/>
    <mergeCell ref="A7:I7"/>
    <mergeCell ref="D13:D35"/>
  </mergeCells>
  <pageMargins left="0.27559055118110237" right="0.15748031496062992" top="0.74803149606299213" bottom="0.74803149606299213" header="0.31496062992125984" footer="0.31496062992125984"/>
  <pageSetup paperSize="9" scale="55" fitToHeight="4" orientation="portrait" verticalDpi="0" r:id="rId1"/>
  <rowBreaks count="2" manualBreakCount="2">
    <brk id="18" max="8" man="1"/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Дод6</vt:lpstr>
      <vt:lpstr>Дод6!Область_печати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2019-12-13T09:41:29Z</cp:lastPrinted>
  <dcterms:created xsi:type="dcterms:W3CDTF">2019-01-03T11:24:11Z</dcterms:created>
  <dcterms:modified xsi:type="dcterms:W3CDTF">2019-12-13T09:41:51Z</dcterms:modified>
</cp:coreProperties>
</file>