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27795" windowHeight="12105"/>
  </bookViews>
  <sheets>
    <sheet name="Лист1" sheetId="1" r:id="rId1"/>
  </sheets>
  <definedNames>
    <definedName name="_xlnm.Print_Area" localSheetId="0">Лист1!$A$1:$I$35</definedName>
  </definedNames>
  <calcPr calcId="145621"/>
</workbook>
</file>

<file path=xl/calcChain.xml><?xml version="1.0" encoding="utf-8"?>
<calcChain xmlns="http://schemas.openxmlformats.org/spreadsheetml/2006/main">
  <c r="G30" i="1" l="1"/>
  <c r="H24" i="1" l="1"/>
  <c r="G24" i="1"/>
  <c r="G29" i="1" l="1"/>
  <c r="G32" i="1" s="1"/>
  <c r="H32" i="1" l="1"/>
  <c r="G33" i="1" l="1"/>
  <c r="H33" i="1" l="1"/>
</calcChain>
</file>

<file path=xl/sharedStrings.xml><?xml version="1.0" encoding="utf-8"?>
<sst xmlns="http://schemas.openxmlformats.org/spreadsheetml/2006/main" count="89" uniqueCount="45">
  <si>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</si>
  <si>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</si>
  <si>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</si>
  <si>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</si>
  <si>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</si>
  <si>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</si>
  <si>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</si>
  <si>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>Селищний бюджет</t>
  </si>
  <si>
    <t>Орієнтований обсяг фінансування, грн.</t>
  </si>
  <si>
    <t>Новотроїцька селищна рада</t>
  </si>
  <si>
    <t>Разом</t>
  </si>
  <si>
    <t>Загальна сума</t>
  </si>
  <si>
    <t>КЕКВ</t>
  </si>
  <si>
    <t>№ з/п</t>
  </si>
  <si>
    <t>Зміни до заходів</t>
  </si>
  <si>
    <t>Заступник селищного голови з фінансових питань</t>
  </si>
  <si>
    <t>Т.С.Левошич</t>
  </si>
  <si>
    <t>селищної програми "Розвитку житлово-комунального господарства та благоустрою населених пунктів  Новотроїцької селищної ради на 2018 рік"</t>
  </si>
  <si>
    <t>Протягом  2018 року</t>
  </si>
  <si>
    <t>Новотроїцьке ЖКП</t>
  </si>
  <si>
    <t>Поточні трансферти Новотроїцькому ЖКП на на оплату електроенергії</t>
  </si>
  <si>
    <t>Поточні трансферти Новотроїцькому ЖКП для оплати електроенергії спожитої лініями вуличного освітлення</t>
  </si>
  <si>
    <t>Оплата послуг з підрізання дерев</t>
  </si>
  <si>
    <t>Оплата послуг з благоустрою селищної ради</t>
  </si>
  <si>
    <t>Поточні трансферти Новотроїцькому ЖКП для придбання матеріалів, обладнання, інвентарю та інструментів для благоустрою території селищної ради</t>
  </si>
  <si>
    <t>Інженерно-геологічні вишукування (надання архівної довідки) по обєкту "Будівництво лінії зовнішнього освітлення вул.Заводська, Чкалова, Затишна, Сонячна (від вул.Каштанова до кінця), вул.Каштанова (від вул.Сонячна до кінця) в смт.Новотроїцьке Херсонської області"</t>
  </si>
  <si>
    <t>Будівництво ліній зовнішнього освітлення по вул.Теплогарьовська, Космонавтів, Белінського, Пушкіна</t>
  </si>
  <si>
    <t>Капітальні  трансферти Новотроїцькому ЖКП на придбання об'єктів невиробничого призначення</t>
  </si>
  <si>
    <t>Капітальний ремонт тротуарних доріжок (елементи благоустрою) по вул Соборна, 73 смт Новотроїцьке</t>
  </si>
  <si>
    <t>Капітальний ремонт тротуарної доріжки та площі біля пам'ятника Т.Г.Шевченка по вул.Соборна в смт.Новотроїцьке Херсонської області</t>
  </si>
  <si>
    <t>Будівництво лінії зовнішнього освітлення вул.Виноградна, вул.60 років Перемоги, вул.Гоголя (від вул.Шевченко до вул.Сонячна), пров.Наскрізний смт.Новотроїцьке Херсонської області  (формування страхового фонду документації)</t>
  </si>
  <si>
    <t>Розробка РП "Будівництво лінії зовнішнього освітлення вулиця Молодіжна (№1-№29) частини вулиці Зелена, вулиця Миру в с.Благовіщенка, Новотроїцького району Херсонської області"</t>
  </si>
  <si>
    <t>Експертиза РП "Будівництво лінії зовнішнього освітлення вулиця Молодіжна (№1-№29) частини вулиці Зелена, вулиця Миру в с.Благовіщенка, Новотроїцького району Херсонської області"</t>
  </si>
  <si>
    <t>Інженерно-геологічні вишукування (надання архівної довідки) по обєкту "Будівництво лінії зовнішнього освітлення вулиця Молодіжна (№1-№29) частини вулиці Зелена, вулиця Миру в с.Благовіщенка, Новотроїцького району Херсонської області"</t>
  </si>
  <si>
    <t>Поточні трансферти  Новотроїцькому ЖКП для виплати заробітної плати з нарахуваннями бригаді по благоустрою селищної ради</t>
  </si>
  <si>
    <t>Поточні трансферти  Новотроїцькому ЖКП для оплати послуг (крім комунальних)</t>
  </si>
  <si>
    <t>Поточні трансферти Новотроїцькому ЖКП для придбання матеріалів, обладнання, інвентарю та інструментів</t>
  </si>
  <si>
    <t>Розробка РП "Будівництво лінії зовнішнього освітлення вул.Банкова, вул.Пушкіна, вул.Ювілейна, вул.Садова (від вул.Паркова до вул.Пушкіна), пров.Базарний, пров.Зелений в смт.Новотроїцьке Херсонської області"</t>
  </si>
  <si>
    <t>Будівництво лінії зовнішнього освітлення частини вул.Космонавтів (від вул.Польова до вул.Безроднього), вул.Калинова (від вул.Польова до вул.Шевченко), вул.Безроднього (від вул.Каштанова до вул.Гоголя) смт.Новотроїцьке Херсонської області</t>
  </si>
  <si>
    <t>Експертиза РП "Будівництво лінії зовнішнього освітлення вул.Банкова, вул.Пушкіна, вул.Ювілейна, вул.Садова (від вул.Паркова до вул.Пушкіна), пров.Базарний, пров.Зелений в смт.Новотроїцьке Херсонської області"</t>
  </si>
  <si>
    <t>Будівництво лінії зовнішнього освітлення вул.Калинова (від вул.Польова до вул.Миру), вул.Космонавтів (від вул.Польова до вул.Миру), вул.Гоголя (від вул.Безроднього до вул.Миру), вул.Польова (від вул.Каштанова до вул.гоголя) в смт.Новотроїцьке Херсонської області</t>
  </si>
  <si>
    <t>Оплата послуг по встановленню каналізаційних люків в смт.Новотроїцьке</t>
  </si>
  <si>
    <t xml:space="preserve">Додаток </t>
  </si>
  <si>
    <t xml:space="preserve">до рішення виконкому </t>
  </si>
  <si>
    <t>Від 14.06.2018р.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</si>
</sst>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7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BreakPreview" topLeftCell="C1" zoomScale="85" zoomScaleNormal="100" zoomScaleSheetLayoutView="85" workbookViewId="0">
      <selection activeCell="H3" sqref="H3:I3"/>
    </sheetView>
  </sheetViews>
  <sheetFormatPr defaultRowHeight="20.25" x14ac:dyDescent="0.3"/>
  <cols>
    <col min="1" max="1" width="9.140625" style="2"/>
    <col min="2" max="2" width="103.28515625" style="2" customWidth="1"/>
    <col min="3" max="3" width="16" style="2" customWidth="1"/>
    <col min="4" max="4" width="9.42578125" style="2" customWidth="1"/>
    <col min="5" max="5" width="21.140625" style="2" customWidth="1"/>
    <col min="6" max="6" width="16.28515625" style="2" customWidth="1"/>
    <col min="7" max="7" width="28.42578125" style="2" customWidth="1"/>
    <col min="8" max="8" width="25" style="2" customWidth="1"/>
    <col min="9" max="9" width="23.42578125" style="2" customWidth="1"/>
    <col min="10" max="16384" width="9.140625" style="2"/>
  </cols>
  <sheetData>
    <row r="1" spans="1:9" x14ac:dyDescent="0.3">
      <c r="H1" s="33" t="s">
        <v>42</v>
      </c>
      <c r="I1" s="33"/>
    </row>
    <row r="2" spans="1:9" x14ac:dyDescent="0.3">
      <c r="H2" s="33" t="s">
        <v>43</v>
      </c>
      <c r="I2" s="33"/>
    </row>
    <row r="3" spans="1:9" x14ac:dyDescent="0.3">
      <c r="H3" s="33" t="s">
        <v>44</v>
      </c>
      <c r="I3" s="33"/>
    </row>
    <row r="4" spans="1:9" x14ac:dyDescent="0.3">
      <c r="B4" s="13"/>
      <c r="C4" s="34" t="s">
        <v>14</v>
      </c>
      <c r="D4" s="34"/>
      <c r="E4" s="34"/>
      <c r="F4" s="34"/>
      <c r="G4" s="13"/>
      <c r="H4" s="34"/>
      <c r="I4" s="34"/>
    </row>
    <row r="5" spans="1:9" x14ac:dyDescent="0.3">
      <c r="B5" s="34" t="s">
        <v>17</v>
      </c>
      <c r="C5" s="34"/>
      <c r="D5" s="34"/>
      <c r="E5" s="34"/>
      <c r="F5" s="34"/>
      <c r="G5" s="34"/>
      <c r="H5" s="34"/>
      <c r="I5" s="14"/>
    </row>
    <row r="7" spans="1:9" ht="26.25" customHeight="1" x14ac:dyDescent="0.3">
      <c r="A7" s="35" t="s">
        <v>13</v>
      </c>
      <c r="B7" s="35" t="s">
        <v>0</v>
      </c>
      <c r="C7" s="35" t="s">
        <v>1</v>
      </c>
      <c r="D7" s="36" t="s">
        <v>12</v>
      </c>
      <c r="E7" s="35" t="s">
        <v>2</v>
      </c>
      <c r="F7" s="35" t="s">
        <v>3</v>
      </c>
      <c r="G7" s="35" t="s">
        <v>8</v>
      </c>
      <c r="H7" s="35"/>
      <c r="I7" s="36" t="s">
        <v>5</v>
      </c>
    </row>
    <row r="8" spans="1:9" ht="24" customHeight="1" x14ac:dyDescent="0.3">
      <c r="A8" s="35"/>
      <c r="B8" s="35"/>
      <c r="C8" s="35"/>
      <c r="D8" s="37"/>
      <c r="E8" s="35"/>
      <c r="F8" s="35"/>
      <c r="G8" s="1" t="s">
        <v>4</v>
      </c>
      <c r="H8" s="1" t="s">
        <v>6</v>
      </c>
      <c r="I8" s="37"/>
    </row>
    <row r="9" spans="1:9" ht="31.5" x14ac:dyDescent="0.3">
      <c r="A9" s="12">
        <v>1</v>
      </c>
      <c r="B9" s="15" t="s">
        <v>23</v>
      </c>
      <c r="C9" s="12">
        <v>6030</v>
      </c>
      <c r="D9" s="12">
        <v>2240</v>
      </c>
      <c r="E9" s="12" t="s">
        <v>9</v>
      </c>
      <c r="F9" s="12" t="s">
        <v>18</v>
      </c>
      <c r="G9" s="22">
        <v>45852</v>
      </c>
      <c r="H9" s="10"/>
      <c r="I9" s="36" t="s">
        <v>7</v>
      </c>
    </row>
    <row r="10" spans="1:9" ht="31.5" x14ac:dyDescent="0.3">
      <c r="A10" s="26">
        <v>2</v>
      </c>
      <c r="B10" s="19" t="s">
        <v>22</v>
      </c>
      <c r="C10" s="20">
        <v>6030</v>
      </c>
      <c r="D10" s="16">
        <v>2240</v>
      </c>
      <c r="E10" s="16" t="s">
        <v>9</v>
      </c>
      <c r="F10" s="26" t="s">
        <v>18</v>
      </c>
      <c r="G10" s="10">
        <v>5000</v>
      </c>
      <c r="H10" s="18"/>
      <c r="I10" s="40"/>
    </row>
    <row r="11" spans="1:9" ht="31.5" x14ac:dyDescent="0.3">
      <c r="A11" s="30">
        <v>3</v>
      </c>
      <c r="B11" s="19" t="s">
        <v>41</v>
      </c>
      <c r="C11" s="28">
        <v>6013</v>
      </c>
      <c r="D11" s="28">
        <v>2240</v>
      </c>
      <c r="E11" s="28" t="s">
        <v>9</v>
      </c>
      <c r="F11" s="28" t="s">
        <v>18</v>
      </c>
      <c r="G11" s="10">
        <v>7659.96</v>
      </c>
      <c r="H11" s="18"/>
      <c r="I11" s="40"/>
    </row>
    <row r="12" spans="1:9" ht="57" customHeight="1" x14ac:dyDescent="0.3">
      <c r="A12" s="30">
        <v>4</v>
      </c>
      <c r="B12" s="19" t="s">
        <v>25</v>
      </c>
      <c r="C12" s="20">
        <v>7330</v>
      </c>
      <c r="D12" s="16">
        <v>3122</v>
      </c>
      <c r="E12" s="16" t="s">
        <v>9</v>
      </c>
      <c r="F12" s="26" t="s">
        <v>18</v>
      </c>
      <c r="G12" s="10"/>
      <c r="H12" s="18">
        <v>-50</v>
      </c>
      <c r="I12" s="40"/>
    </row>
    <row r="13" spans="1:9" ht="48.75" customHeight="1" x14ac:dyDescent="0.3">
      <c r="A13" s="30">
        <v>5</v>
      </c>
      <c r="B13" s="19" t="s">
        <v>38</v>
      </c>
      <c r="C13" s="20">
        <v>7330</v>
      </c>
      <c r="D13" s="16">
        <v>3122</v>
      </c>
      <c r="E13" s="16" t="s">
        <v>9</v>
      </c>
      <c r="F13" s="26" t="s">
        <v>18</v>
      </c>
      <c r="G13" s="10"/>
      <c r="H13" s="18">
        <v>-105949.96</v>
      </c>
      <c r="I13" s="40"/>
    </row>
    <row r="14" spans="1:9" ht="48.75" customHeight="1" x14ac:dyDescent="0.3">
      <c r="A14" s="30">
        <v>6</v>
      </c>
      <c r="B14" s="19" t="s">
        <v>28</v>
      </c>
      <c r="C14" s="28">
        <v>7330</v>
      </c>
      <c r="D14" s="28">
        <v>3122</v>
      </c>
      <c r="E14" s="28" t="s">
        <v>9</v>
      </c>
      <c r="F14" s="28" t="s">
        <v>18</v>
      </c>
      <c r="G14" s="10"/>
      <c r="H14" s="18">
        <v>598627</v>
      </c>
      <c r="I14" s="40"/>
    </row>
    <row r="15" spans="1:9" ht="48.75" customHeight="1" x14ac:dyDescent="0.3">
      <c r="A15" s="30">
        <v>7</v>
      </c>
      <c r="B15" s="19" t="s">
        <v>29</v>
      </c>
      <c r="C15" s="28">
        <v>7330</v>
      </c>
      <c r="D15" s="28">
        <v>3122</v>
      </c>
      <c r="E15" s="28" t="s">
        <v>9</v>
      </c>
      <c r="F15" s="28" t="s">
        <v>18</v>
      </c>
      <c r="G15" s="10"/>
      <c r="H15" s="18">
        <v>200000</v>
      </c>
      <c r="I15" s="40"/>
    </row>
    <row r="16" spans="1:9" ht="48.75" customHeight="1" x14ac:dyDescent="0.3">
      <c r="A16" s="30">
        <v>8</v>
      </c>
      <c r="B16" s="19" t="s">
        <v>30</v>
      </c>
      <c r="C16" s="28">
        <v>7330</v>
      </c>
      <c r="D16" s="28">
        <v>3122</v>
      </c>
      <c r="E16" s="28" t="s">
        <v>9</v>
      </c>
      <c r="F16" s="28" t="s">
        <v>18</v>
      </c>
      <c r="G16" s="10"/>
      <c r="H16" s="18">
        <v>2916</v>
      </c>
      <c r="I16" s="40"/>
    </row>
    <row r="17" spans="1:9" ht="48.75" customHeight="1" x14ac:dyDescent="0.3">
      <c r="A17" s="30">
        <v>9</v>
      </c>
      <c r="B17" s="19" t="s">
        <v>40</v>
      </c>
      <c r="C17" s="28">
        <v>7330</v>
      </c>
      <c r="D17" s="28">
        <v>3122</v>
      </c>
      <c r="E17" s="28" t="s">
        <v>9</v>
      </c>
      <c r="F17" s="28" t="s">
        <v>18</v>
      </c>
      <c r="G17" s="10"/>
      <c r="H17" s="18">
        <v>639151</v>
      </c>
      <c r="I17" s="40"/>
    </row>
    <row r="18" spans="1:9" ht="48.75" customHeight="1" x14ac:dyDescent="0.3">
      <c r="A18" s="30">
        <v>10</v>
      </c>
      <c r="B18" s="19" t="s">
        <v>37</v>
      </c>
      <c r="C18" s="28">
        <v>7330</v>
      </c>
      <c r="D18" s="28">
        <v>3122</v>
      </c>
      <c r="E18" s="28" t="s">
        <v>9</v>
      </c>
      <c r="F18" s="28" t="s">
        <v>18</v>
      </c>
      <c r="G18" s="10"/>
      <c r="H18" s="18">
        <v>57553</v>
      </c>
      <c r="I18" s="40"/>
    </row>
    <row r="19" spans="1:9" ht="48.75" customHeight="1" x14ac:dyDescent="0.3">
      <c r="A19" s="30">
        <v>11</v>
      </c>
      <c r="B19" s="19" t="s">
        <v>39</v>
      </c>
      <c r="C19" s="28">
        <v>7330</v>
      </c>
      <c r="D19" s="28">
        <v>3122</v>
      </c>
      <c r="E19" s="28" t="s">
        <v>9</v>
      </c>
      <c r="F19" s="28" t="s">
        <v>18</v>
      </c>
      <c r="G19" s="10"/>
      <c r="H19" s="18">
        <v>5300.4</v>
      </c>
      <c r="I19" s="40"/>
    </row>
    <row r="20" spans="1:9" ht="48.75" customHeight="1" x14ac:dyDescent="0.3">
      <c r="A20" s="30">
        <v>12</v>
      </c>
      <c r="B20" s="19" t="s">
        <v>31</v>
      </c>
      <c r="C20" s="28">
        <v>7330</v>
      </c>
      <c r="D20" s="28">
        <v>3122</v>
      </c>
      <c r="E20" s="28" t="s">
        <v>9</v>
      </c>
      <c r="F20" s="28" t="s">
        <v>18</v>
      </c>
      <c r="G20" s="10"/>
      <c r="H20" s="18">
        <v>42025</v>
      </c>
      <c r="I20" s="40"/>
    </row>
    <row r="21" spans="1:9" ht="48.75" customHeight="1" x14ac:dyDescent="0.3">
      <c r="A21" s="30">
        <v>13</v>
      </c>
      <c r="B21" s="19" t="s">
        <v>32</v>
      </c>
      <c r="C21" s="28">
        <v>7330</v>
      </c>
      <c r="D21" s="28">
        <v>3122</v>
      </c>
      <c r="E21" s="28" t="s">
        <v>9</v>
      </c>
      <c r="F21" s="28" t="s">
        <v>18</v>
      </c>
      <c r="G21" s="10"/>
      <c r="H21" s="18">
        <v>5300.4</v>
      </c>
      <c r="I21" s="40"/>
    </row>
    <row r="22" spans="1:9" ht="48.75" customHeight="1" x14ac:dyDescent="0.3">
      <c r="A22" s="30">
        <v>14</v>
      </c>
      <c r="B22" s="19" t="s">
        <v>33</v>
      </c>
      <c r="C22" s="28">
        <v>7330</v>
      </c>
      <c r="D22" s="28">
        <v>3122</v>
      </c>
      <c r="E22" s="28" t="s">
        <v>9</v>
      </c>
      <c r="F22" s="28" t="s">
        <v>18</v>
      </c>
      <c r="G22" s="10"/>
      <c r="H22" s="18">
        <v>2422.08</v>
      </c>
      <c r="I22" s="40"/>
    </row>
    <row r="23" spans="1:9" ht="33.75" customHeight="1" x14ac:dyDescent="0.3">
      <c r="A23" s="30">
        <v>15</v>
      </c>
      <c r="B23" s="19" t="s">
        <v>26</v>
      </c>
      <c r="C23" s="11">
        <v>7330</v>
      </c>
      <c r="D23" s="11">
        <v>3122</v>
      </c>
      <c r="E23" s="11" t="s">
        <v>9</v>
      </c>
      <c r="F23" s="11" t="s">
        <v>18</v>
      </c>
      <c r="G23" s="10"/>
      <c r="H23" s="18">
        <v>-203707</v>
      </c>
      <c r="I23" s="37"/>
    </row>
    <row r="24" spans="1:9" x14ac:dyDescent="0.3">
      <c r="A24" s="38" t="s">
        <v>10</v>
      </c>
      <c r="B24" s="39"/>
      <c r="C24" s="5"/>
      <c r="D24" s="5"/>
      <c r="E24" s="5"/>
      <c r="F24" s="5"/>
      <c r="G24" s="8">
        <f>SUM(G9:G23)</f>
        <v>58511.96</v>
      </c>
      <c r="H24" s="8">
        <f>SUM(H9:H23)</f>
        <v>1243587.92</v>
      </c>
      <c r="I24" s="5"/>
    </row>
    <row r="25" spans="1:9" ht="31.5" x14ac:dyDescent="0.3">
      <c r="A25" s="21">
        <v>1</v>
      </c>
      <c r="B25" s="17" t="s">
        <v>21</v>
      </c>
      <c r="C25" s="11">
        <v>6030</v>
      </c>
      <c r="D25" s="11">
        <v>2610</v>
      </c>
      <c r="E25" s="16" t="s">
        <v>19</v>
      </c>
      <c r="F25" s="16" t="s">
        <v>18</v>
      </c>
      <c r="G25" s="32">
        <v>44500</v>
      </c>
      <c r="H25" s="10"/>
      <c r="I25" s="41" t="s">
        <v>7</v>
      </c>
    </row>
    <row r="26" spans="1:9" ht="31.5" x14ac:dyDescent="0.3">
      <c r="A26" s="23">
        <v>2</v>
      </c>
      <c r="B26" s="24" t="s">
        <v>20</v>
      </c>
      <c r="C26" s="11">
        <v>6030</v>
      </c>
      <c r="D26" s="11">
        <v>2610</v>
      </c>
      <c r="E26" s="26" t="s">
        <v>19</v>
      </c>
      <c r="F26" s="26" t="s">
        <v>18</v>
      </c>
      <c r="G26" s="32">
        <v>-44500</v>
      </c>
      <c r="H26" s="10"/>
      <c r="I26" s="42"/>
    </row>
    <row r="27" spans="1:9" ht="31.5" x14ac:dyDescent="0.3">
      <c r="A27" s="28">
        <v>3</v>
      </c>
      <c r="B27" s="25" t="s">
        <v>24</v>
      </c>
      <c r="C27" s="11">
        <v>6030</v>
      </c>
      <c r="D27" s="11">
        <v>2610</v>
      </c>
      <c r="E27" s="26" t="s">
        <v>19</v>
      </c>
      <c r="F27" s="26" t="s">
        <v>18</v>
      </c>
      <c r="G27" s="7">
        <v>-78468.289999999994</v>
      </c>
      <c r="H27" s="7"/>
      <c r="I27" s="42"/>
    </row>
    <row r="28" spans="1:9" ht="31.5" x14ac:dyDescent="0.3">
      <c r="A28" s="28">
        <v>4</v>
      </c>
      <c r="B28" s="25" t="s">
        <v>34</v>
      </c>
      <c r="C28" s="11">
        <v>6030</v>
      </c>
      <c r="D28" s="11">
        <v>2610</v>
      </c>
      <c r="E28" s="28" t="s">
        <v>19</v>
      </c>
      <c r="F28" s="28" t="s">
        <v>18</v>
      </c>
      <c r="G28" s="7">
        <v>13030.5</v>
      </c>
      <c r="H28" s="7"/>
      <c r="I28" s="42"/>
    </row>
    <row r="29" spans="1:9" ht="31.5" x14ac:dyDescent="0.3">
      <c r="A29" s="28">
        <v>5</v>
      </c>
      <c r="B29" s="25" t="s">
        <v>35</v>
      </c>
      <c r="C29" s="11">
        <v>6013</v>
      </c>
      <c r="D29" s="11">
        <v>2610</v>
      </c>
      <c r="E29" s="28" t="s">
        <v>19</v>
      </c>
      <c r="F29" s="28" t="s">
        <v>18</v>
      </c>
      <c r="G29" s="31">
        <f>97501.2</f>
        <v>97501.2</v>
      </c>
      <c r="H29" s="7"/>
      <c r="I29" s="42"/>
    </row>
    <row r="30" spans="1:9" ht="28.5" customHeight="1" x14ac:dyDescent="0.3">
      <c r="A30" s="29">
        <v>6</v>
      </c>
      <c r="B30" s="25" t="s">
        <v>36</v>
      </c>
      <c r="C30" s="11">
        <v>6013</v>
      </c>
      <c r="D30" s="11">
        <v>2610</v>
      </c>
      <c r="E30" s="29" t="s">
        <v>19</v>
      </c>
      <c r="F30" s="29" t="s">
        <v>18</v>
      </c>
      <c r="G30" s="7">
        <f>26649.98-0.16</f>
        <v>26649.82</v>
      </c>
      <c r="H30" s="7"/>
      <c r="I30" s="42"/>
    </row>
    <row r="31" spans="1:9" ht="31.5" x14ac:dyDescent="0.3">
      <c r="A31" s="29">
        <v>7</v>
      </c>
      <c r="B31" s="19" t="s">
        <v>27</v>
      </c>
      <c r="C31" s="11">
        <v>7370</v>
      </c>
      <c r="D31" s="11">
        <v>3210</v>
      </c>
      <c r="E31" s="27" t="s">
        <v>19</v>
      </c>
      <c r="F31" s="27" t="s">
        <v>18</v>
      </c>
      <c r="G31" s="7"/>
      <c r="H31" s="7">
        <v>-300</v>
      </c>
      <c r="I31" s="43"/>
    </row>
    <row r="32" spans="1:9" x14ac:dyDescent="0.3">
      <c r="A32" s="38" t="s">
        <v>10</v>
      </c>
      <c r="B32" s="39"/>
      <c r="C32" s="5"/>
      <c r="D32" s="5"/>
      <c r="E32" s="5"/>
      <c r="F32" s="5"/>
      <c r="G32" s="8">
        <f>SUM(G25:G31)</f>
        <v>58713.23</v>
      </c>
      <c r="H32" s="8">
        <f>H31</f>
        <v>-300</v>
      </c>
      <c r="I32" s="5"/>
    </row>
    <row r="33" spans="1:9" x14ac:dyDescent="0.3">
      <c r="A33" s="6" t="s">
        <v>10</v>
      </c>
      <c r="B33" s="6" t="s">
        <v>11</v>
      </c>
      <c r="C33" s="6"/>
      <c r="D33" s="6"/>
      <c r="E33" s="6"/>
      <c r="F33" s="6"/>
      <c r="G33" s="9">
        <f>G24+G32</f>
        <v>117225.19</v>
      </c>
      <c r="H33" s="9">
        <f>H24+H32</f>
        <v>1243287.92</v>
      </c>
      <c r="I33" s="6"/>
    </row>
    <row r="34" spans="1:9" x14ac:dyDescent="0.3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3">
      <c r="A35" s="3"/>
      <c r="B35" s="3" t="s">
        <v>15</v>
      </c>
      <c r="C35" s="3"/>
      <c r="D35" s="3"/>
      <c r="E35" s="4"/>
      <c r="F35" s="3"/>
      <c r="G35" s="3" t="s">
        <v>16</v>
      </c>
      <c r="H35" s="3"/>
      <c r="I35" s="3"/>
    </row>
    <row r="36" spans="1:9" x14ac:dyDescent="0.3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3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3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3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3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3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3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3">
      <c r="A43" s="3"/>
      <c r="B43" s="3"/>
      <c r="C43" s="3"/>
      <c r="D43" s="3"/>
      <c r="E43" s="3"/>
      <c r="F43" s="3"/>
      <c r="G43" s="3"/>
      <c r="H43" s="3"/>
      <c r="I43" s="3"/>
    </row>
  </sheetData>
  <mergeCells count="18">
    <mergeCell ref="I25:I31"/>
    <mergeCell ref="A32:B32"/>
    <mergeCell ref="A7:A8"/>
    <mergeCell ref="B7:B8"/>
    <mergeCell ref="C7:C8"/>
    <mergeCell ref="E7:E8"/>
    <mergeCell ref="C4:F4"/>
    <mergeCell ref="B5:H5"/>
    <mergeCell ref="I7:I8"/>
    <mergeCell ref="A24:B24"/>
    <mergeCell ref="F7:F8"/>
    <mergeCell ref="D7:D8"/>
    <mergeCell ref="I9:I23"/>
    <mergeCell ref="H1:I1"/>
    <mergeCell ref="H2:I2"/>
    <mergeCell ref="H3:I3"/>
    <mergeCell ref="H4:I4"/>
    <mergeCell ref="G7:H7"/>
  </mergeCells>
  <pageMargins left="0.39370078740157483" right="0.39370078740157483" top="0" bottom="0" header="0" footer="0"/>
  <pageSetup paperSize="9" scale="59" orientation="landscape" verticalDpi="0" r:id="rId1"/>
  <rowBreaks count="2" manualBreakCount="2">
    <brk id="24" max="8" man="1"/>
    <brk id="3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Светлана</cp:lastModifiedBy>
  <cp:lastPrinted>2018-06-13T13:58:30Z</cp:lastPrinted>
  <dcterms:created xsi:type="dcterms:W3CDTF">2017-03-17T13:44:46Z</dcterms:created>
  <dcterms:modified xsi:type="dcterms:W3CDTF">2018-06-15T07:04:23Z</dcterms:modified>
</cp:coreProperties>
</file>