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8 скликання\СЕСІЇ VIII склик\XXI сес\РІШЕННЯ 21 се\89_ Рш зм прогр ЖКГ\"/>
    </mc:Choice>
  </mc:AlternateContent>
  <bookViews>
    <workbookView xWindow="0" yWindow="0" windowWidth="2364" windowHeight="0"/>
  </bookViews>
  <sheets>
    <sheet name="Додаток 3" sheetId="1" r:id="rId1"/>
  </sheets>
  <definedNames>
    <definedName name="_xlnm.Print_Area" localSheetId="0">'Додаток 3'!$A$1:$Q$55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48" i="1" l="1"/>
  <c r="E47" i="1"/>
  <c r="E46" i="1"/>
  <c r="E45" i="1"/>
  <c r="E44" i="1"/>
  <c r="E41" i="1"/>
  <c r="E37" i="1"/>
  <c r="E40" i="1"/>
  <c r="E35" i="1"/>
  <c r="E33" i="1"/>
  <c r="E34" i="1"/>
  <c r="E27" i="1" l="1"/>
  <c r="E26" i="1"/>
  <c r="E25" i="1"/>
  <c r="E24" i="1"/>
  <c r="E23" i="1"/>
  <c r="E22" i="1"/>
  <c r="E21" i="1"/>
  <c r="E19" i="1"/>
  <c r="E18" i="1"/>
  <c r="E17" i="1"/>
  <c r="E16" i="1"/>
  <c r="E15" i="1"/>
  <c r="L49" i="1"/>
  <c r="I49" i="1"/>
  <c r="E14" i="1"/>
  <c r="E13" i="1"/>
  <c r="O49" i="1" l="1"/>
  <c r="E20" i="1"/>
  <c r="E36" i="1"/>
  <c r="E42" i="1"/>
  <c r="E43" i="1"/>
  <c r="F49" i="1" l="1"/>
  <c r="E49" i="1"/>
</calcChain>
</file>

<file path=xl/sharedStrings.xml><?xml version="1.0" encoding="utf-8"?>
<sst xmlns="http://schemas.openxmlformats.org/spreadsheetml/2006/main" count="62" uniqueCount="60">
  <si>
    <t>Загальна сума</t>
  </si>
  <si>
    <t>Оплата послуг по захороненню безрідних осіб</t>
  </si>
  <si>
    <t>Заходи</t>
  </si>
  <si>
    <t>Утилізація сміття та поводження зі сміттям</t>
  </si>
  <si>
    <t>Послуги з озеленення територій та утримання зелених насаджень</t>
  </si>
  <si>
    <t>Благоустрій озеленених територій</t>
  </si>
  <si>
    <t>Заробітна плата з нарахуваннями робітникам з благоустрою</t>
  </si>
  <si>
    <t>Заробітна плата з нарахуваннями робітникам з благоустрою за громадські роботи</t>
  </si>
  <si>
    <t>до Програми</t>
  </si>
  <si>
    <t>Оплата за водопостачання та водовідведення</t>
  </si>
  <si>
    <t>Відділ житлово-комунального господарства, комунальної власності та благоустрою</t>
  </si>
  <si>
    <t>№</t>
  </si>
  <si>
    <t>Найменування заходу</t>
  </si>
  <si>
    <t>У тому числі</t>
  </si>
  <si>
    <t>Виконавці Програми</t>
  </si>
  <si>
    <t xml:space="preserve">Бюджет селищної територіальної громади </t>
  </si>
  <si>
    <t>Джерела фінансуван       ня</t>
  </si>
  <si>
    <t>Відділ житлово-комунального господарства, ГКП "Акваторія", ГКП "Міг", Новомихайлівське КП "Таврія", КП "Новопокровка", Василівське КП "Надія", КП Червоний Сиваш", Подовське КП "Водограй", Чкалівське КП "Міф", ДКП "Імпульс", КП В-Іллінської с/ради, КП "Горностаївка", Новотроїцьке ЖКП</t>
  </si>
  <si>
    <t>Придбання предметів, матеріалів, обладнання та інвентар для проведення робіт з благоустрою населених пунктів громади</t>
  </si>
  <si>
    <t>Оплата послуг за технічне обслуговування систем вуличного освітлення населених пунктів громади</t>
  </si>
  <si>
    <t xml:space="preserve">Оплата послуг з утримання покриття вулиць, доріг, проїздів населених пунктів громади в належному стані </t>
  </si>
  <si>
    <t>Послуги з прибирання снігу, льоду з покриття доріг, вулиць населених пунктів громади</t>
  </si>
  <si>
    <t xml:space="preserve">Поточні трансферти  комунальним підприємствам на виплату заробітної плати з нарахуваннями, оплати енергоносіїв, оплату послуг,  придбання предметів, матеріалів, проведення поточного ремонту водопровідної та каналізаційнох мережі, обслуговування вуличного освітлення та інші видатки </t>
  </si>
  <si>
    <t>Додаток 3</t>
  </si>
  <si>
    <t xml:space="preserve">Забезпечення здійснення нарахування заробітної плати особам направленних від служби з питань пробації на виконання суспільно корисних робіт </t>
  </si>
  <si>
    <t>Поточні трансферти  для виплати заробітної плати з нарахуваннями бригаді по благоустрою селищної ради</t>
  </si>
  <si>
    <t>Поточні трансферти для оплати електроенергії, спожитої лініями вуличного освітлення</t>
  </si>
  <si>
    <t xml:space="preserve">Послуги з благоустрою кладовища                                                                                      </t>
  </si>
  <si>
    <t>Капітальний ремонт водопровідної мережі по вул. Молодіжна в смт. Новотроїцьке, Херсонської області</t>
  </si>
  <si>
    <t>Капітальний ремонт водопровідної мережі по вул. Польова (від вул. Калинова до вул. Каштанова) в смт. Новотроїцьке, Херсонської області</t>
  </si>
  <si>
    <t>Капітальний ремонт водопровідної мережі по вул. Свято-Троїцька  (від вул.Горького до пров. Огородній) в смт. Новотроїцьке, Херсонської області</t>
  </si>
  <si>
    <t>Капітальний ремонт водопровідної мережі провулку від вул. Сонячна до вул. Заводська в  смт. Новотроїцьке, Херсонської області</t>
  </si>
  <si>
    <t>Капітальний ремонт водопровідної мережі по вул. Соборна  (від вул.Польова до вул. Олімпійська) в смт. Новотроїцьке, Херсонської області</t>
  </si>
  <si>
    <t>Відділ житлово-комунального господарства, комунальної власності та благоустрою, Новотроїцьке ЖКП, Чкалівське КП "МІФ", КП "Червоний Сиваш"</t>
  </si>
  <si>
    <t>Оплата послуг по поточному ремонту, заміні технологічного устаткування та аварійно-відновлювальних робіт  водопровідної та каналізаційної мережі населених пунктів громади</t>
  </si>
  <si>
    <t>Послуги з поточного ремонту бензокос та бензопил для проведення робіт з благоустрою населених пунктів громади</t>
  </si>
  <si>
    <t>Поточні трансфетри   для розробки паспорта  місця видалення відходів (полігон ТВП)</t>
  </si>
  <si>
    <t xml:space="preserve"> селищної програми розвитку житлово-комунального господарства та благоустрою населених пунктів Новотроїцької територіальної громади на 2021-2024 роки</t>
  </si>
  <si>
    <t xml:space="preserve">Прогнозний обсяг фінансування,
грн
</t>
  </si>
  <si>
    <t>Усього за програмою</t>
  </si>
  <si>
    <t>2021 рік</t>
  </si>
  <si>
    <t>2022 рік</t>
  </si>
  <si>
    <t>2023 рік</t>
  </si>
  <si>
    <t>2024 рік</t>
  </si>
  <si>
    <t xml:space="preserve">Поточні трансферти Новотроїцькому ЖКП   на придбання предметів та матеріалів для благоустрою населених пунктів громади  </t>
  </si>
  <si>
    <t>Капітальний ремонт водопровідної мережі</t>
  </si>
  <si>
    <t>Реконструкція  каналізаційної насосної станції с. Чкалове Генічеського району Херсонської області</t>
  </si>
  <si>
    <t xml:space="preserve">Капітальний ремонт покриття площі біля меморіального комплексу на честь Воїнів-земляків по вул. Соборна в смт. Новотроїцьке </t>
  </si>
  <si>
    <t>Поточні трансфетри   на  будівництво станції сортування твердих побутових відходів вул. Соборна, 107 смт. Новотроїцьке Херсонської області</t>
  </si>
  <si>
    <t xml:space="preserve">Трансферти на придбання автобусни зупинок та огорожі для сіл </t>
  </si>
  <si>
    <t>Трансферти на придбання окремих елементів дитячих майданчиків</t>
  </si>
  <si>
    <t>Капітальні трансферти  (для придбання предметів довгострокового користування, транспортних засобів, технологічного обладнання) (Лізінг для НЖКП на бульдозер, сміттєвоз, автоцистерну, грейдер, екскаватор)</t>
  </si>
  <si>
    <t>Реконструкція  каналізаційної насосної станції №2 по вул. Соборна, 33Б смт. Новотроїцьке Генічеського району Херсонської області</t>
  </si>
  <si>
    <t>Послуги по утриманню та поточному ремонту об'єктів благоустрою</t>
  </si>
  <si>
    <t xml:space="preserve">Секретар селищної ради                                                                           </t>
  </si>
  <si>
    <t>Ігор КРИВОНОГОВ</t>
  </si>
  <si>
    <t>Топографо-геодезичні роботи по об'єктам: "Реконструкція каналізаційної насосної станції по вул. Соборна, 33Б в смт Новотроїцьке Генічеського району Херсонської області";"Реконструкція каналізаційної насосної станції по вул. Поштова в с. Чкалове Генічеського району Херсонської області"</t>
  </si>
  <si>
    <t>Виготовлення  технічних документацій  інвентаризаційних земельних ділянок комунальної власності, що знаходяться за адресами: вул. Белінського, 4 смт. Новотроїцьке Генічеського району Херсонської області; вул. Соборна, 33Б в смт Новотроїцьке  Генічеського району Херсонської області;вул. Поштова в с. Чкалове Генічеського району Херсонської області.</t>
  </si>
  <si>
    <t>Начальник відділу житлово-комунального господарства, комунальної власності та благоустрою</t>
  </si>
  <si>
    <t>Олександр ЧЕРНЯЄВ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</si>
</sst>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color rgb="FF3F3F3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3F3F3F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10" applyNumberFormat="0" applyAlignment="0" applyProtection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7" xfId="1" applyFont="1" applyBorder="1" applyAlignment="1">
      <alignment horizontal="center" vertical="center" wrapText="1"/>
    </xf>
    <xf numFmtId="0" fontId="9" fillId="3" borderId="11" xfId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tabSelected="1" view="pageBreakPreview" topLeftCell="A48" zoomScale="85" zoomScaleNormal="85" zoomScaleSheetLayoutView="85" zoomScalePageLayoutView="70" workbookViewId="0">
      <selection activeCell="L55" sqref="L55"/>
    </sheetView>
  </sheetViews>
  <sheetFormatPr defaultColWidth="9.109375" defaultRowHeight="21" x14ac:dyDescent="0.4"/>
  <cols>
    <col min="1" max="1" width="10.33203125" style="1" customWidth="1"/>
    <col min="2" max="2" width="74" style="1" customWidth="1"/>
    <col min="3" max="3" width="33.44140625" style="1" customWidth="1"/>
    <col min="4" max="4" width="18.33203125" style="1" customWidth="1"/>
    <col min="5" max="5" width="25.6640625" style="1" customWidth="1"/>
    <col min="6" max="6" width="21.5546875" style="1" customWidth="1"/>
    <col min="7" max="7" width="3.88671875" style="1" hidden="1" customWidth="1"/>
    <col min="8" max="8" width="0.44140625" style="1" hidden="1" customWidth="1"/>
    <col min="9" max="9" width="24" style="1" customWidth="1"/>
    <col min="10" max="10" width="1.6640625" style="1" hidden="1" customWidth="1"/>
    <col min="11" max="11" width="0.5546875" style="1" hidden="1" customWidth="1"/>
    <col min="12" max="12" width="25" style="1" customWidth="1"/>
    <col min="13" max="13" width="4.109375" style="1" hidden="1" customWidth="1"/>
    <col min="14" max="14" width="2" style="1" hidden="1" customWidth="1"/>
    <col min="15" max="15" width="26.5546875" style="1" customWidth="1"/>
    <col min="16" max="16" width="6.33203125" style="1" hidden="1" customWidth="1"/>
    <col min="17" max="17" width="20.109375" style="1" hidden="1" customWidth="1"/>
    <col min="18" max="19" width="9.109375" style="1"/>
    <col min="20" max="20" width="12.33203125" style="1" bestFit="1" customWidth="1"/>
    <col min="21" max="16384" width="9.109375" style="1"/>
  </cols>
  <sheetData>
    <row r="1" spans="1:32" ht="16.5" customHeight="1" x14ac:dyDescent="0.4">
      <c r="C1" s="5"/>
      <c r="D1" s="17"/>
      <c r="E1" s="17"/>
      <c r="F1" s="17"/>
      <c r="G1" s="29"/>
      <c r="H1" s="29"/>
      <c r="I1" s="29"/>
      <c r="J1" s="29"/>
      <c r="K1" s="29"/>
      <c r="L1" s="17"/>
      <c r="M1" s="29"/>
      <c r="N1" s="26"/>
      <c r="O1" s="17" t="s">
        <v>23</v>
      </c>
      <c r="P1" s="23"/>
      <c r="Q1" s="15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ht="23.25" customHeight="1" x14ac:dyDescent="0.4">
      <c r="C2" s="5"/>
      <c r="D2" s="17"/>
      <c r="E2" s="31"/>
      <c r="F2" s="31"/>
      <c r="G2" s="30"/>
      <c r="H2" s="30"/>
      <c r="I2" s="30"/>
      <c r="J2" s="30"/>
      <c r="K2" s="30"/>
      <c r="L2" s="17"/>
      <c r="M2" s="30"/>
      <c r="N2" s="27"/>
      <c r="O2" s="17" t="s">
        <v>8</v>
      </c>
      <c r="P2" s="25"/>
      <c r="Q2" s="16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4" t="s">
        <v>8</v>
      </c>
    </row>
    <row r="3" spans="1:32" x14ac:dyDescent="0.4">
      <c r="C3" s="5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32" ht="20.25" hidden="1" customHeight="1" x14ac:dyDescent="0.4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32" ht="20.25" customHeight="1" x14ac:dyDescent="0.4">
      <c r="A5" s="18"/>
      <c r="B5" s="18"/>
      <c r="C5" s="18"/>
      <c r="D5" s="18"/>
      <c r="E5" s="18"/>
      <c r="F5" s="18"/>
      <c r="G5" s="24"/>
      <c r="H5" s="28"/>
      <c r="I5" s="28"/>
      <c r="J5" s="28"/>
      <c r="K5" s="28"/>
      <c r="L5" s="28"/>
      <c r="M5" s="28"/>
      <c r="N5" s="28"/>
      <c r="O5" s="24"/>
      <c r="P5" s="24"/>
      <c r="Q5" s="18"/>
    </row>
    <row r="6" spans="1:32" ht="20.25" customHeight="1" x14ac:dyDescent="0.4">
      <c r="A6" s="34"/>
      <c r="B6" s="78" t="s">
        <v>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34"/>
    </row>
    <row r="7" spans="1:32" ht="27" customHeight="1" x14ac:dyDescent="0.4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32" hidden="1" x14ac:dyDescent="0.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32" ht="27.75" customHeight="1" x14ac:dyDescent="0.4">
      <c r="A9" s="6"/>
      <c r="B9" s="6"/>
      <c r="C9" s="57"/>
      <c r="D9" s="57"/>
      <c r="E9" s="5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32" ht="64.5" customHeight="1" x14ac:dyDescent="0.4">
      <c r="A10" s="72" t="s">
        <v>11</v>
      </c>
      <c r="B10" s="72" t="s">
        <v>12</v>
      </c>
      <c r="C10" s="72" t="s">
        <v>14</v>
      </c>
      <c r="D10" s="72" t="s">
        <v>16</v>
      </c>
      <c r="E10" s="59" t="s">
        <v>38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32" ht="47.25" customHeight="1" x14ac:dyDescent="0.4">
      <c r="A11" s="72"/>
      <c r="B11" s="72"/>
      <c r="C11" s="73"/>
      <c r="D11" s="72"/>
      <c r="E11" s="79" t="s">
        <v>39</v>
      </c>
      <c r="F11" s="59" t="s">
        <v>13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</row>
    <row r="12" spans="1:32" ht="47.25" customHeight="1" x14ac:dyDescent="0.4">
      <c r="A12" s="72"/>
      <c r="B12" s="72"/>
      <c r="C12" s="73"/>
      <c r="D12" s="72"/>
      <c r="E12" s="80"/>
      <c r="F12" s="65" t="s">
        <v>40</v>
      </c>
      <c r="G12" s="66"/>
      <c r="H12" s="67"/>
      <c r="I12" s="65" t="s">
        <v>41</v>
      </c>
      <c r="J12" s="66"/>
      <c r="K12" s="67"/>
      <c r="L12" s="65" t="s">
        <v>42</v>
      </c>
      <c r="M12" s="66"/>
      <c r="N12" s="67"/>
      <c r="O12" s="65" t="s">
        <v>43</v>
      </c>
      <c r="P12" s="66"/>
      <c r="Q12" s="67"/>
    </row>
    <row r="13" spans="1:32" s="3" customFormat="1" ht="53.25" customHeight="1" x14ac:dyDescent="0.4">
      <c r="A13" s="7">
        <v>1</v>
      </c>
      <c r="B13" s="8" t="s">
        <v>6</v>
      </c>
      <c r="C13" s="74" t="s">
        <v>10</v>
      </c>
      <c r="D13" s="62" t="s">
        <v>15</v>
      </c>
      <c r="E13" s="9">
        <f t="shared" ref="E13:E27" si="0">SUM(F13+I13+L13+O13)</f>
        <v>12745500</v>
      </c>
      <c r="F13" s="68">
        <v>2410900</v>
      </c>
      <c r="G13" s="69"/>
      <c r="H13" s="70"/>
      <c r="I13" s="68">
        <v>3164500</v>
      </c>
      <c r="J13" s="69"/>
      <c r="K13" s="70"/>
      <c r="L13" s="68">
        <v>3466900</v>
      </c>
      <c r="M13" s="69"/>
      <c r="N13" s="70"/>
      <c r="O13" s="9">
        <v>3703200</v>
      </c>
      <c r="P13" s="9"/>
      <c r="Q13" s="7"/>
    </row>
    <row r="14" spans="1:32" s="3" customFormat="1" ht="51" customHeight="1" x14ac:dyDescent="0.4">
      <c r="A14" s="7">
        <v>2</v>
      </c>
      <c r="B14" s="8" t="s">
        <v>7</v>
      </c>
      <c r="C14" s="75"/>
      <c r="D14" s="63"/>
      <c r="E14" s="9">
        <f t="shared" si="0"/>
        <v>402000</v>
      </c>
      <c r="F14" s="68">
        <v>126000</v>
      </c>
      <c r="G14" s="69"/>
      <c r="H14" s="70"/>
      <c r="I14" s="68">
        <v>85900</v>
      </c>
      <c r="J14" s="69"/>
      <c r="K14" s="70"/>
      <c r="L14" s="68">
        <v>93400</v>
      </c>
      <c r="M14" s="69"/>
      <c r="N14" s="70"/>
      <c r="O14" s="9">
        <v>96700</v>
      </c>
      <c r="P14" s="9"/>
      <c r="Q14" s="9"/>
    </row>
    <row r="15" spans="1:32" s="3" customFormat="1" ht="63" customHeight="1" x14ac:dyDescent="0.4">
      <c r="A15" s="21">
        <v>3</v>
      </c>
      <c r="B15" s="20" t="s">
        <v>18</v>
      </c>
      <c r="C15" s="75"/>
      <c r="D15" s="63"/>
      <c r="E15" s="9">
        <f t="shared" si="0"/>
        <v>2290000</v>
      </c>
      <c r="F15" s="68">
        <v>490000</v>
      </c>
      <c r="G15" s="69"/>
      <c r="H15" s="70"/>
      <c r="I15" s="68">
        <v>600000</v>
      </c>
      <c r="J15" s="69"/>
      <c r="K15" s="70"/>
      <c r="L15" s="68">
        <v>600000</v>
      </c>
      <c r="M15" s="69"/>
      <c r="N15" s="70"/>
      <c r="O15" s="9">
        <v>600000</v>
      </c>
      <c r="P15" s="9"/>
      <c r="Q15" s="9"/>
    </row>
    <row r="16" spans="1:32" s="3" customFormat="1" ht="58.5" customHeight="1" x14ac:dyDescent="0.4">
      <c r="A16" s="21">
        <v>4</v>
      </c>
      <c r="B16" s="20" t="s">
        <v>35</v>
      </c>
      <c r="C16" s="75"/>
      <c r="D16" s="63"/>
      <c r="E16" s="9">
        <f t="shared" si="0"/>
        <v>71560</v>
      </c>
      <c r="F16" s="68">
        <v>11560</v>
      </c>
      <c r="G16" s="69"/>
      <c r="H16" s="70"/>
      <c r="I16" s="68">
        <v>15000</v>
      </c>
      <c r="J16" s="69"/>
      <c r="K16" s="70"/>
      <c r="L16" s="68">
        <v>20000</v>
      </c>
      <c r="M16" s="69"/>
      <c r="N16" s="70"/>
      <c r="O16" s="9">
        <v>25000</v>
      </c>
      <c r="P16" s="9"/>
      <c r="Q16" s="9"/>
    </row>
    <row r="17" spans="1:17" s="3" customFormat="1" ht="34.5" customHeight="1" x14ac:dyDescent="0.4">
      <c r="A17" s="7">
        <v>5</v>
      </c>
      <c r="B17" s="10" t="s">
        <v>3</v>
      </c>
      <c r="C17" s="75"/>
      <c r="D17" s="63"/>
      <c r="E17" s="9">
        <f t="shared" si="0"/>
        <v>1240000</v>
      </c>
      <c r="F17" s="68">
        <v>340000</v>
      </c>
      <c r="G17" s="69"/>
      <c r="H17" s="70"/>
      <c r="I17" s="68">
        <v>300000</v>
      </c>
      <c r="J17" s="69"/>
      <c r="K17" s="70"/>
      <c r="L17" s="68">
        <v>300000</v>
      </c>
      <c r="M17" s="69"/>
      <c r="N17" s="70"/>
      <c r="O17" s="9">
        <v>300000</v>
      </c>
      <c r="P17" s="9"/>
      <c r="Q17" s="9"/>
    </row>
    <row r="18" spans="1:17" s="3" customFormat="1" ht="49.5" customHeight="1" x14ac:dyDescent="0.4">
      <c r="A18" s="7">
        <v>6</v>
      </c>
      <c r="B18" s="10" t="s">
        <v>53</v>
      </c>
      <c r="C18" s="75"/>
      <c r="D18" s="63"/>
      <c r="E18" s="9">
        <f t="shared" si="0"/>
        <v>375000</v>
      </c>
      <c r="F18" s="68">
        <v>75000</v>
      </c>
      <c r="G18" s="69"/>
      <c r="H18" s="70"/>
      <c r="I18" s="68">
        <v>100000</v>
      </c>
      <c r="J18" s="69"/>
      <c r="K18" s="70"/>
      <c r="L18" s="68">
        <v>100000</v>
      </c>
      <c r="M18" s="69"/>
      <c r="N18" s="70"/>
      <c r="O18" s="9">
        <v>100000</v>
      </c>
      <c r="P18" s="9"/>
      <c r="Q18" s="9"/>
    </row>
    <row r="19" spans="1:17" s="3" customFormat="1" ht="42.75" customHeight="1" x14ac:dyDescent="0.4">
      <c r="A19" s="7">
        <v>7</v>
      </c>
      <c r="B19" s="10" t="s">
        <v>27</v>
      </c>
      <c r="C19" s="75"/>
      <c r="D19" s="63"/>
      <c r="E19" s="9">
        <f t="shared" si="0"/>
        <v>970000</v>
      </c>
      <c r="F19" s="68">
        <v>220000</v>
      </c>
      <c r="G19" s="69"/>
      <c r="H19" s="70"/>
      <c r="I19" s="68">
        <v>250000</v>
      </c>
      <c r="J19" s="69"/>
      <c r="K19" s="70"/>
      <c r="L19" s="68">
        <v>250000</v>
      </c>
      <c r="M19" s="69"/>
      <c r="N19" s="70"/>
      <c r="O19" s="9">
        <v>250000</v>
      </c>
      <c r="P19" s="9"/>
      <c r="Q19" s="9"/>
    </row>
    <row r="20" spans="1:17" s="3" customFormat="1" ht="45" customHeight="1" x14ac:dyDescent="0.4">
      <c r="A20" s="7">
        <v>8</v>
      </c>
      <c r="B20" s="10" t="s">
        <v>4</v>
      </c>
      <c r="C20" s="75"/>
      <c r="D20" s="63"/>
      <c r="E20" s="9">
        <f t="shared" si="0"/>
        <v>187180</v>
      </c>
      <c r="F20" s="68">
        <v>37180</v>
      </c>
      <c r="G20" s="69"/>
      <c r="H20" s="70"/>
      <c r="I20" s="68">
        <v>50000</v>
      </c>
      <c r="J20" s="69"/>
      <c r="K20" s="70"/>
      <c r="L20" s="68">
        <v>50000</v>
      </c>
      <c r="M20" s="69"/>
      <c r="N20" s="70"/>
      <c r="O20" s="9">
        <v>50000</v>
      </c>
      <c r="P20" s="9"/>
      <c r="Q20" s="9"/>
    </row>
    <row r="21" spans="1:17" s="3" customFormat="1" ht="34.5" customHeight="1" x14ac:dyDescent="0.4">
      <c r="A21" s="7">
        <v>9</v>
      </c>
      <c r="B21" s="10" t="s">
        <v>5</v>
      </c>
      <c r="C21" s="75"/>
      <c r="D21" s="63"/>
      <c r="E21" s="9">
        <f t="shared" si="0"/>
        <v>200000</v>
      </c>
      <c r="F21" s="68">
        <v>50000</v>
      </c>
      <c r="G21" s="69"/>
      <c r="H21" s="70"/>
      <c r="I21" s="68">
        <v>50000</v>
      </c>
      <c r="J21" s="69"/>
      <c r="K21" s="70"/>
      <c r="L21" s="68">
        <v>50000</v>
      </c>
      <c r="M21" s="69"/>
      <c r="N21" s="70"/>
      <c r="O21" s="9">
        <v>50000</v>
      </c>
      <c r="P21" s="9"/>
      <c r="Q21" s="9"/>
    </row>
    <row r="22" spans="1:17" s="3" customFormat="1" ht="43.5" customHeight="1" x14ac:dyDescent="0.4">
      <c r="A22" s="7">
        <v>10</v>
      </c>
      <c r="B22" s="10" t="s">
        <v>1</v>
      </c>
      <c r="C22" s="75"/>
      <c r="D22" s="63"/>
      <c r="E22" s="9">
        <f t="shared" si="0"/>
        <v>182135</v>
      </c>
      <c r="F22" s="68">
        <v>32135</v>
      </c>
      <c r="G22" s="69"/>
      <c r="H22" s="70"/>
      <c r="I22" s="68">
        <v>50000</v>
      </c>
      <c r="J22" s="69"/>
      <c r="K22" s="70"/>
      <c r="L22" s="68">
        <v>50000</v>
      </c>
      <c r="M22" s="69"/>
      <c r="N22" s="70"/>
      <c r="O22" s="9">
        <v>50000</v>
      </c>
      <c r="P22" s="9"/>
      <c r="Q22" s="9"/>
    </row>
    <row r="23" spans="1:17" s="3" customFormat="1" ht="54.75" customHeight="1" x14ac:dyDescent="0.4">
      <c r="A23" s="7">
        <v>11</v>
      </c>
      <c r="B23" s="10" t="s">
        <v>19</v>
      </c>
      <c r="C23" s="75"/>
      <c r="D23" s="63"/>
      <c r="E23" s="9">
        <f t="shared" si="0"/>
        <v>1750000</v>
      </c>
      <c r="F23" s="68">
        <v>400000</v>
      </c>
      <c r="G23" s="69"/>
      <c r="H23" s="70"/>
      <c r="I23" s="68">
        <v>450000</v>
      </c>
      <c r="J23" s="69"/>
      <c r="K23" s="70"/>
      <c r="L23" s="68">
        <v>450000</v>
      </c>
      <c r="M23" s="69"/>
      <c r="N23" s="70"/>
      <c r="O23" s="9">
        <v>450000</v>
      </c>
      <c r="P23" s="9"/>
      <c r="Q23" s="9"/>
    </row>
    <row r="24" spans="1:17" s="3" customFormat="1" ht="87" customHeight="1" x14ac:dyDescent="0.4">
      <c r="A24" s="7">
        <v>12</v>
      </c>
      <c r="B24" s="10" t="s">
        <v>34</v>
      </c>
      <c r="C24" s="75"/>
      <c r="D24" s="63"/>
      <c r="E24" s="9">
        <f t="shared" si="0"/>
        <v>5679430</v>
      </c>
      <c r="F24" s="68">
        <v>1179430</v>
      </c>
      <c r="G24" s="69"/>
      <c r="H24" s="70"/>
      <c r="I24" s="68">
        <v>1500000</v>
      </c>
      <c r="J24" s="69"/>
      <c r="K24" s="70"/>
      <c r="L24" s="68">
        <v>1500000</v>
      </c>
      <c r="M24" s="69"/>
      <c r="N24" s="70"/>
      <c r="O24" s="9">
        <v>1500000</v>
      </c>
      <c r="P24" s="9"/>
      <c r="Q24" s="9"/>
    </row>
    <row r="25" spans="1:17" s="3" customFormat="1" ht="55.5" customHeight="1" x14ac:dyDescent="0.4">
      <c r="A25" s="7">
        <v>13</v>
      </c>
      <c r="B25" s="10" t="s">
        <v>20</v>
      </c>
      <c r="C25" s="75"/>
      <c r="D25" s="63"/>
      <c r="E25" s="9">
        <f t="shared" si="0"/>
        <v>3972070</v>
      </c>
      <c r="F25" s="68">
        <v>972070</v>
      </c>
      <c r="G25" s="69"/>
      <c r="H25" s="70"/>
      <c r="I25" s="68">
        <v>1000000</v>
      </c>
      <c r="J25" s="69"/>
      <c r="K25" s="70"/>
      <c r="L25" s="68">
        <v>1000000</v>
      </c>
      <c r="M25" s="69"/>
      <c r="N25" s="70"/>
      <c r="O25" s="9">
        <v>1000000</v>
      </c>
      <c r="P25" s="9"/>
      <c r="Q25" s="9"/>
    </row>
    <row r="26" spans="1:17" s="3" customFormat="1" ht="63" customHeight="1" x14ac:dyDescent="0.4">
      <c r="A26" s="7">
        <v>14</v>
      </c>
      <c r="B26" s="10" t="s">
        <v>21</v>
      </c>
      <c r="C26" s="75"/>
      <c r="D26" s="63"/>
      <c r="E26" s="9">
        <f t="shared" si="0"/>
        <v>650000</v>
      </c>
      <c r="F26" s="68">
        <v>50000</v>
      </c>
      <c r="G26" s="69"/>
      <c r="H26" s="70"/>
      <c r="I26" s="68">
        <v>200000</v>
      </c>
      <c r="J26" s="69"/>
      <c r="K26" s="70"/>
      <c r="L26" s="68">
        <v>200000</v>
      </c>
      <c r="M26" s="69"/>
      <c r="N26" s="70"/>
      <c r="O26" s="9">
        <v>200000</v>
      </c>
      <c r="P26" s="9"/>
      <c r="Q26" s="9"/>
    </row>
    <row r="27" spans="1:17" s="3" customFormat="1" ht="48.75" customHeight="1" x14ac:dyDescent="0.4">
      <c r="A27" s="7">
        <v>15</v>
      </c>
      <c r="B27" s="10" t="s">
        <v>45</v>
      </c>
      <c r="C27" s="75"/>
      <c r="D27" s="63"/>
      <c r="E27" s="9">
        <f t="shared" si="0"/>
        <v>4500000</v>
      </c>
      <c r="F27" s="68">
        <v>0</v>
      </c>
      <c r="G27" s="69"/>
      <c r="H27" s="70"/>
      <c r="I27" s="68">
        <v>1500000</v>
      </c>
      <c r="J27" s="69"/>
      <c r="K27" s="70"/>
      <c r="L27" s="68">
        <v>1500000</v>
      </c>
      <c r="M27" s="69"/>
      <c r="N27" s="70"/>
      <c r="O27" s="9">
        <v>1500000</v>
      </c>
      <c r="P27" s="9"/>
      <c r="Q27" s="9"/>
    </row>
    <row r="28" spans="1:17" s="3" customFormat="1" ht="54.75" customHeight="1" x14ac:dyDescent="0.4">
      <c r="A28" s="7">
        <v>16</v>
      </c>
      <c r="B28" s="10" t="s">
        <v>28</v>
      </c>
      <c r="C28" s="75"/>
      <c r="D28" s="63"/>
      <c r="E28" s="9">
        <v>184711</v>
      </c>
      <c r="F28" s="68">
        <v>184711</v>
      </c>
      <c r="G28" s="69"/>
      <c r="H28" s="70"/>
      <c r="I28" s="68">
        <v>0</v>
      </c>
      <c r="J28" s="69"/>
      <c r="K28" s="70"/>
      <c r="L28" s="68">
        <v>0</v>
      </c>
      <c r="M28" s="69"/>
      <c r="N28" s="70"/>
      <c r="O28" s="9">
        <v>0</v>
      </c>
      <c r="P28" s="9"/>
      <c r="Q28" s="9"/>
    </row>
    <row r="29" spans="1:17" s="3" customFormat="1" ht="86.25" customHeight="1" x14ac:dyDescent="0.4">
      <c r="A29" s="7">
        <v>17</v>
      </c>
      <c r="B29" s="10" t="s">
        <v>29</v>
      </c>
      <c r="C29" s="75"/>
      <c r="D29" s="63"/>
      <c r="E29" s="9">
        <v>224358</v>
      </c>
      <c r="F29" s="68">
        <v>224358</v>
      </c>
      <c r="G29" s="69"/>
      <c r="H29" s="70"/>
      <c r="I29" s="68">
        <v>0</v>
      </c>
      <c r="J29" s="69"/>
      <c r="K29" s="70"/>
      <c r="L29" s="68">
        <v>0</v>
      </c>
      <c r="M29" s="69"/>
      <c r="N29" s="70"/>
      <c r="O29" s="9">
        <v>0</v>
      </c>
      <c r="P29" s="9"/>
      <c r="Q29" s="9"/>
    </row>
    <row r="30" spans="1:17" s="3" customFormat="1" ht="87" customHeight="1" x14ac:dyDescent="0.4">
      <c r="A30" s="7">
        <v>18</v>
      </c>
      <c r="B30" s="10" t="s">
        <v>30</v>
      </c>
      <c r="C30" s="75"/>
      <c r="D30" s="63"/>
      <c r="E30" s="9">
        <v>299803</v>
      </c>
      <c r="F30" s="68">
        <v>299803</v>
      </c>
      <c r="G30" s="69"/>
      <c r="H30" s="70"/>
      <c r="I30" s="68">
        <v>0</v>
      </c>
      <c r="J30" s="69"/>
      <c r="K30" s="70"/>
      <c r="L30" s="68">
        <v>0</v>
      </c>
      <c r="M30" s="69"/>
      <c r="N30" s="70"/>
      <c r="O30" s="9">
        <v>0</v>
      </c>
      <c r="P30" s="9"/>
      <c r="Q30" s="9"/>
    </row>
    <row r="31" spans="1:17" s="3" customFormat="1" ht="71.25" customHeight="1" x14ac:dyDescent="0.4">
      <c r="A31" s="7">
        <v>19</v>
      </c>
      <c r="B31" s="10" t="s">
        <v>31</v>
      </c>
      <c r="C31" s="75"/>
      <c r="D31" s="63"/>
      <c r="E31" s="9">
        <v>283840</v>
      </c>
      <c r="F31" s="68">
        <v>283840</v>
      </c>
      <c r="G31" s="69"/>
      <c r="H31" s="70"/>
      <c r="I31" s="68">
        <v>0</v>
      </c>
      <c r="J31" s="69"/>
      <c r="K31" s="70"/>
      <c r="L31" s="68">
        <v>0</v>
      </c>
      <c r="M31" s="69"/>
      <c r="N31" s="70"/>
      <c r="O31" s="9">
        <v>0</v>
      </c>
      <c r="P31" s="9"/>
      <c r="Q31" s="9"/>
    </row>
    <row r="32" spans="1:17" s="3" customFormat="1" ht="72.75" customHeight="1" x14ac:dyDescent="0.4">
      <c r="A32" s="7">
        <v>20</v>
      </c>
      <c r="B32" s="10" t="s">
        <v>32</v>
      </c>
      <c r="C32" s="75"/>
      <c r="D32" s="63"/>
      <c r="E32" s="9">
        <v>299988</v>
      </c>
      <c r="F32" s="68">
        <v>299988</v>
      </c>
      <c r="G32" s="69"/>
      <c r="H32" s="70"/>
      <c r="I32" s="68">
        <v>0</v>
      </c>
      <c r="J32" s="69"/>
      <c r="K32" s="70"/>
      <c r="L32" s="68">
        <v>0</v>
      </c>
      <c r="M32" s="69"/>
      <c r="N32" s="70"/>
      <c r="O32" s="9">
        <v>0</v>
      </c>
      <c r="P32" s="9"/>
      <c r="Q32" s="9"/>
    </row>
    <row r="33" spans="1:17" s="3" customFormat="1" ht="75" customHeight="1" x14ac:dyDescent="0.4">
      <c r="A33" s="7">
        <v>21</v>
      </c>
      <c r="B33" s="10" t="s">
        <v>52</v>
      </c>
      <c r="C33" s="75"/>
      <c r="D33" s="63"/>
      <c r="E33" s="9">
        <f t="shared" ref="E33:E48" si="1">SUM(F33+I33+L33+O33)</f>
        <v>2620000</v>
      </c>
      <c r="F33" s="68">
        <v>120000</v>
      </c>
      <c r="G33" s="69"/>
      <c r="H33" s="70"/>
      <c r="I33" s="68">
        <v>2500000</v>
      </c>
      <c r="J33" s="69"/>
      <c r="K33" s="70"/>
      <c r="L33" s="68">
        <v>0</v>
      </c>
      <c r="M33" s="69"/>
      <c r="N33" s="70"/>
      <c r="O33" s="9">
        <v>0</v>
      </c>
      <c r="P33" s="9"/>
      <c r="Q33" s="9"/>
    </row>
    <row r="34" spans="1:17" s="3" customFormat="1" ht="66.75" customHeight="1" x14ac:dyDescent="0.4">
      <c r="A34" s="7">
        <v>22</v>
      </c>
      <c r="B34" s="10" t="s">
        <v>46</v>
      </c>
      <c r="C34" s="75"/>
      <c r="D34" s="63"/>
      <c r="E34" s="9">
        <f t="shared" si="1"/>
        <v>2500000</v>
      </c>
      <c r="F34" s="68">
        <v>0</v>
      </c>
      <c r="G34" s="69"/>
      <c r="H34" s="70"/>
      <c r="I34" s="68">
        <v>0</v>
      </c>
      <c r="J34" s="69"/>
      <c r="K34" s="70"/>
      <c r="L34" s="68">
        <v>2500000</v>
      </c>
      <c r="M34" s="69"/>
      <c r="N34" s="70"/>
      <c r="O34" s="9">
        <v>0</v>
      </c>
      <c r="P34" s="9"/>
      <c r="Q34" s="9"/>
    </row>
    <row r="35" spans="1:17" s="3" customFormat="1" ht="102.75" customHeight="1" x14ac:dyDescent="0.4">
      <c r="A35" s="7">
        <v>23</v>
      </c>
      <c r="B35" s="10" t="s">
        <v>47</v>
      </c>
      <c r="C35" s="75"/>
      <c r="D35" s="63"/>
      <c r="E35" s="9">
        <f t="shared" si="1"/>
        <v>2057542</v>
      </c>
      <c r="F35" s="68">
        <v>52500</v>
      </c>
      <c r="G35" s="69"/>
      <c r="H35" s="70"/>
      <c r="I35" s="68">
        <v>2005042</v>
      </c>
      <c r="J35" s="69"/>
      <c r="K35" s="70"/>
      <c r="L35" s="68">
        <v>0</v>
      </c>
      <c r="M35" s="69"/>
      <c r="N35" s="70"/>
      <c r="O35" s="9">
        <v>0</v>
      </c>
      <c r="P35" s="9"/>
      <c r="Q35" s="9"/>
    </row>
    <row r="36" spans="1:17" s="3" customFormat="1" ht="41.25" customHeight="1" x14ac:dyDescent="0.4">
      <c r="A36" s="7">
        <v>24</v>
      </c>
      <c r="B36" s="22" t="s">
        <v>9</v>
      </c>
      <c r="C36" s="76"/>
      <c r="D36" s="63"/>
      <c r="E36" s="13">
        <f t="shared" si="1"/>
        <v>50000</v>
      </c>
      <c r="F36" s="84">
        <v>50000</v>
      </c>
      <c r="G36" s="85"/>
      <c r="H36" s="86"/>
      <c r="I36" s="84">
        <v>0</v>
      </c>
      <c r="J36" s="85"/>
      <c r="K36" s="86"/>
      <c r="L36" s="84">
        <v>0</v>
      </c>
      <c r="M36" s="85"/>
      <c r="N36" s="86"/>
      <c r="O36" s="13">
        <v>0</v>
      </c>
      <c r="P36" s="19"/>
      <c r="Q36" s="19"/>
    </row>
    <row r="37" spans="1:17" ht="289.5" customHeight="1" x14ac:dyDescent="0.4">
      <c r="A37" s="7">
        <v>25</v>
      </c>
      <c r="B37" s="10" t="s">
        <v>22</v>
      </c>
      <c r="C37" s="11" t="s">
        <v>17</v>
      </c>
      <c r="D37" s="63"/>
      <c r="E37" s="9">
        <f t="shared" si="1"/>
        <v>15445127</v>
      </c>
      <c r="F37" s="68">
        <v>3445127</v>
      </c>
      <c r="G37" s="69"/>
      <c r="H37" s="70"/>
      <c r="I37" s="68">
        <v>4000000</v>
      </c>
      <c r="J37" s="69"/>
      <c r="K37" s="70"/>
      <c r="L37" s="68">
        <v>4000000</v>
      </c>
      <c r="M37" s="69"/>
      <c r="N37" s="70"/>
      <c r="O37" s="9">
        <v>4000000</v>
      </c>
      <c r="P37" s="9"/>
      <c r="Q37" s="9"/>
    </row>
    <row r="38" spans="1:17" ht="121.5" customHeight="1" x14ac:dyDescent="0.4">
      <c r="A38" s="7">
        <v>26</v>
      </c>
      <c r="B38" s="38" t="s">
        <v>56</v>
      </c>
      <c r="C38" s="52" t="s">
        <v>33</v>
      </c>
      <c r="D38" s="63"/>
      <c r="E38" s="9">
        <f>SUM(F38:O38)</f>
        <v>8800</v>
      </c>
      <c r="F38" s="35">
        <v>8800</v>
      </c>
      <c r="G38" s="36"/>
      <c r="H38" s="37"/>
      <c r="I38" s="35">
        <v>0</v>
      </c>
      <c r="J38" s="36"/>
      <c r="K38" s="37"/>
      <c r="L38" s="35">
        <v>0</v>
      </c>
      <c r="M38" s="36"/>
      <c r="N38" s="37"/>
      <c r="O38" s="9">
        <v>0</v>
      </c>
      <c r="P38" s="9"/>
      <c r="Q38" s="9"/>
    </row>
    <row r="39" spans="1:17" ht="138.75" customHeight="1" x14ac:dyDescent="0.4">
      <c r="A39" s="7">
        <v>27</v>
      </c>
      <c r="B39" s="22" t="s">
        <v>57</v>
      </c>
      <c r="C39" s="53"/>
      <c r="D39" s="63"/>
      <c r="E39" s="9">
        <f>SUM(F39:O39)</f>
        <v>10800</v>
      </c>
      <c r="F39" s="35">
        <v>10800</v>
      </c>
      <c r="G39" s="36"/>
      <c r="H39" s="37"/>
      <c r="I39" s="35">
        <v>0</v>
      </c>
      <c r="J39" s="36"/>
      <c r="K39" s="37"/>
      <c r="L39" s="35">
        <v>0</v>
      </c>
      <c r="M39" s="36"/>
      <c r="N39" s="37"/>
      <c r="O39" s="9">
        <v>0</v>
      </c>
      <c r="P39" s="9"/>
      <c r="Q39" s="9"/>
    </row>
    <row r="40" spans="1:17" ht="75" customHeight="1" x14ac:dyDescent="0.4">
      <c r="A40" s="7">
        <v>28</v>
      </c>
      <c r="B40" s="10" t="s">
        <v>48</v>
      </c>
      <c r="C40" s="53"/>
      <c r="D40" s="63"/>
      <c r="E40" s="9">
        <f t="shared" si="1"/>
        <v>10000000</v>
      </c>
      <c r="F40" s="68">
        <v>0</v>
      </c>
      <c r="G40" s="69"/>
      <c r="H40" s="70"/>
      <c r="I40" s="68">
        <v>5000000</v>
      </c>
      <c r="J40" s="69"/>
      <c r="K40" s="70"/>
      <c r="L40" s="68">
        <v>5000000</v>
      </c>
      <c r="M40" s="69"/>
      <c r="N40" s="70"/>
      <c r="O40" s="9">
        <v>0</v>
      </c>
      <c r="P40" s="9"/>
      <c r="Q40" s="9"/>
    </row>
    <row r="41" spans="1:17" ht="58.5" customHeight="1" x14ac:dyDescent="0.4">
      <c r="A41" s="7">
        <v>29</v>
      </c>
      <c r="B41" s="10" t="s">
        <v>36</v>
      </c>
      <c r="C41" s="53"/>
      <c r="D41" s="63"/>
      <c r="E41" s="9">
        <f t="shared" si="1"/>
        <v>13000</v>
      </c>
      <c r="F41" s="68">
        <v>13000</v>
      </c>
      <c r="G41" s="69"/>
      <c r="H41" s="70"/>
      <c r="I41" s="68">
        <v>0</v>
      </c>
      <c r="J41" s="69"/>
      <c r="K41" s="70"/>
      <c r="L41" s="68">
        <v>0</v>
      </c>
      <c r="M41" s="69"/>
      <c r="N41" s="70"/>
      <c r="O41" s="9">
        <v>0</v>
      </c>
      <c r="P41" s="9"/>
      <c r="Q41" s="9"/>
    </row>
    <row r="42" spans="1:17" s="3" customFormat="1" ht="78" customHeight="1" x14ac:dyDescent="0.4">
      <c r="A42" s="7">
        <v>30</v>
      </c>
      <c r="B42" s="10" t="s">
        <v>25</v>
      </c>
      <c r="C42" s="53"/>
      <c r="D42" s="63"/>
      <c r="E42" s="9">
        <f t="shared" si="1"/>
        <v>7368290</v>
      </c>
      <c r="F42" s="68">
        <v>1304790</v>
      </c>
      <c r="G42" s="69"/>
      <c r="H42" s="70"/>
      <c r="I42" s="68">
        <v>1919650</v>
      </c>
      <c r="J42" s="69"/>
      <c r="K42" s="70"/>
      <c r="L42" s="68">
        <v>2021400</v>
      </c>
      <c r="M42" s="69"/>
      <c r="N42" s="70"/>
      <c r="O42" s="9">
        <v>2122450</v>
      </c>
      <c r="P42" s="9"/>
      <c r="Q42" s="9"/>
    </row>
    <row r="43" spans="1:17" s="3" customFormat="1" ht="92.25" customHeight="1" x14ac:dyDescent="0.4">
      <c r="A43" s="7">
        <v>31</v>
      </c>
      <c r="B43" s="10" t="s">
        <v>26</v>
      </c>
      <c r="C43" s="53"/>
      <c r="D43" s="63"/>
      <c r="E43" s="9">
        <f t="shared" si="1"/>
        <v>6435200</v>
      </c>
      <c r="F43" s="68">
        <v>1807600</v>
      </c>
      <c r="G43" s="69"/>
      <c r="H43" s="70"/>
      <c r="I43" s="68">
        <v>1417300</v>
      </c>
      <c r="J43" s="69"/>
      <c r="K43" s="70"/>
      <c r="L43" s="68">
        <v>1553200</v>
      </c>
      <c r="M43" s="69"/>
      <c r="N43" s="70"/>
      <c r="O43" s="9">
        <v>1657100</v>
      </c>
      <c r="P43" s="9"/>
      <c r="Q43" s="9"/>
    </row>
    <row r="44" spans="1:17" s="3" customFormat="1" ht="138" customHeight="1" x14ac:dyDescent="0.4">
      <c r="A44" s="7">
        <v>32</v>
      </c>
      <c r="B44" s="10" t="s">
        <v>44</v>
      </c>
      <c r="C44" s="53"/>
      <c r="D44" s="63"/>
      <c r="E44" s="9">
        <f t="shared" si="1"/>
        <v>1507550</v>
      </c>
      <c r="F44" s="68">
        <v>307550</v>
      </c>
      <c r="G44" s="69"/>
      <c r="H44" s="70"/>
      <c r="I44" s="68">
        <v>400000</v>
      </c>
      <c r="J44" s="69"/>
      <c r="K44" s="70"/>
      <c r="L44" s="68">
        <v>400000</v>
      </c>
      <c r="M44" s="69"/>
      <c r="N44" s="70"/>
      <c r="O44" s="9">
        <v>400000</v>
      </c>
      <c r="P44" s="9"/>
      <c r="Q44" s="9"/>
    </row>
    <row r="45" spans="1:17" s="3" customFormat="1" ht="82.5" customHeight="1" x14ac:dyDescent="0.4">
      <c r="A45" s="7">
        <v>33</v>
      </c>
      <c r="B45" s="10" t="s">
        <v>49</v>
      </c>
      <c r="C45" s="53"/>
      <c r="D45" s="63"/>
      <c r="E45" s="9">
        <f t="shared" si="1"/>
        <v>1439770</v>
      </c>
      <c r="F45" s="68">
        <v>239770</v>
      </c>
      <c r="G45" s="69"/>
      <c r="H45" s="70"/>
      <c r="I45" s="68">
        <v>400000</v>
      </c>
      <c r="J45" s="69"/>
      <c r="K45" s="70"/>
      <c r="L45" s="68">
        <v>400000</v>
      </c>
      <c r="M45" s="69"/>
      <c r="N45" s="70"/>
      <c r="O45" s="9">
        <v>400000</v>
      </c>
      <c r="P45" s="9"/>
      <c r="Q45" s="9"/>
    </row>
    <row r="46" spans="1:17" s="3" customFormat="1" ht="85.5" customHeight="1" x14ac:dyDescent="0.4">
      <c r="A46" s="7">
        <v>34</v>
      </c>
      <c r="B46" s="10" t="s">
        <v>50</v>
      </c>
      <c r="C46" s="53"/>
      <c r="D46" s="63"/>
      <c r="E46" s="9">
        <f t="shared" si="1"/>
        <v>497745</v>
      </c>
      <c r="F46" s="68">
        <v>47745</v>
      </c>
      <c r="G46" s="69"/>
      <c r="H46" s="70"/>
      <c r="I46" s="68">
        <v>150000</v>
      </c>
      <c r="J46" s="69"/>
      <c r="K46" s="70"/>
      <c r="L46" s="68">
        <v>150000</v>
      </c>
      <c r="M46" s="69"/>
      <c r="N46" s="70"/>
      <c r="O46" s="9">
        <v>150000</v>
      </c>
      <c r="P46" s="9"/>
      <c r="Q46" s="9"/>
    </row>
    <row r="47" spans="1:17" s="3" customFormat="1" ht="93.75" customHeight="1" x14ac:dyDescent="0.4">
      <c r="A47" s="7">
        <v>35</v>
      </c>
      <c r="B47" s="10" t="s">
        <v>51</v>
      </c>
      <c r="C47" s="53"/>
      <c r="D47" s="63"/>
      <c r="E47" s="9">
        <f t="shared" si="1"/>
        <v>13431623</v>
      </c>
      <c r="F47" s="68">
        <v>1881623</v>
      </c>
      <c r="G47" s="69"/>
      <c r="H47" s="70"/>
      <c r="I47" s="84">
        <v>3850000</v>
      </c>
      <c r="J47" s="85"/>
      <c r="K47" s="86"/>
      <c r="L47" s="84">
        <v>3850000</v>
      </c>
      <c r="M47" s="85"/>
      <c r="N47" s="86"/>
      <c r="O47" s="13">
        <v>3850000</v>
      </c>
      <c r="P47" s="13"/>
      <c r="Q47" s="13"/>
    </row>
    <row r="48" spans="1:17" ht="81" customHeight="1" x14ac:dyDescent="0.4">
      <c r="A48" s="7">
        <v>36</v>
      </c>
      <c r="B48" s="10" t="s">
        <v>24</v>
      </c>
      <c r="C48" s="54"/>
      <c r="D48" s="64"/>
      <c r="E48" s="9">
        <f t="shared" si="1"/>
        <v>450900</v>
      </c>
      <c r="F48" s="68">
        <v>135600</v>
      </c>
      <c r="G48" s="69"/>
      <c r="H48" s="70"/>
      <c r="I48" s="68">
        <v>98100</v>
      </c>
      <c r="J48" s="69"/>
      <c r="K48" s="70"/>
      <c r="L48" s="68">
        <v>105000</v>
      </c>
      <c r="M48" s="69"/>
      <c r="N48" s="70"/>
      <c r="O48" s="9">
        <v>112200</v>
      </c>
      <c r="P48" s="9"/>
      <c r="Q48" s="9"/>
    </row>
    <row r="49" spans="1:17" ht="37.5" customHeight="1" x14ac:dyDescent="0.4">
      <c r="A49" s="42"/>
      <c r="B49" s="42" t="s">
        <v>0</v>
      </c>
      <c r="C49" s="7"/>
      <c r="D49" s="7"/>
      <c r="E49" s="43">
        <f t="shared" ref="E49:O49" si="2">SUM(E13:E48)</f>
        <v>100343922</v>
      </c>
      <c r="F49" s="81">
        <f t="shared" si="2"/>
        <v>17111880</v>
      </c>
      <c r="G49" s="82"/>
      <c r="H49" s="83"/>
      <c r="I49" s="81">
        <f t="shared" si="2"/>
        <v>31055492</v>
      </c>
      <c r="J49" s="82"/>
      <c r="K49" s="83"/>
      <c r="L49" s="81">
        <f t="shared" si="2"/>
        <v>29609900</v>
      </c>
      <c r="M49" s="82"/>
      <c r="N49" s="83"/>
      <c r="O49" s="43">
        <f t="shared" si="2"/>
        <v>22566650</v>
      </c>
      <c r="P49" s="12"/>
      <c r="Q49" s="12"/>
    </row>
    <row r="50" spans="1:17" ht="37.5" customHeight="1" x14ac:dyDescent="0.4">
      <c r="A50" s="44"/>
      <c r="B50" s="44"/>
      <c r="C50" s="45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1"/>
      <c r="Q50" s="41"/>
    </row>
    <row r="51" spans="1:17" ht="37.5" customHeight="1" x14ac:dyDescent="0.4">
      <c r="A51" s="48" t="s">
        <v>58</v>
      </c>
      <c r="B51" s="49"/>
      <c r="C51" s="45"/>
      <c r="D51" s="45"/>
      <c r="E51" s="46"/>
      <c r="F51" s="50" t="s">
        <v>59</v>
      </c>
      <c r="G51" s="51"/>
      <c r="H51" s="51"/>
      <c r="I51" s="51"/>
      <c r="J51" s="46"/>
      <c r="K51" s="46"/>
      <c r="L51" s="46"/>
      <c r="M51" s="46"/>
      <c r="N51" s="46"/>
      <c r="O51" s="46"/>
      <c r="P51" s="41"/>
      <c r="Q51" s="41"/>
    </row>
    <row r="52" spans="1:17" ht="37.5" customHeight="1" x14ac:dyDescent="0.4">
      <c r="A52" s="47"/>
      <c r="B52" s="47"/>
      <c r="C52" s="45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1"/>
      <c r="Q52" s="41"/>
    </row>
    <row r="53" spans="1:17" ht="56.25" customHeight="1" x14ac:dyDescent="0.4">
      <c r="A53" s="56" t="s">
        <v>54</v>
      </c>
      <c r="B53" s="56"/>
      <c r="C53" s="56"/>
      <c r="D53" s="56"/>
      <c r="E53" s="56"/>
      <c r="F53" s="58" t="s">
        <v>55</v>
      </c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56.25" customHeight="1" x14ac:dyDescent="0.4">
      <c r="A54" s="39"/>
      <c r="B54" s="39"/>
      <c r="C54" s="39"/>
      <c r="D54" s="39"/>
      <c r="E54" s="39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ht="36.75" customHeight="1" x14ac:dyDescent="0.4">
      <c r="A55" s="17"/>
      <c r="B55" s="17"/>
      <c r="C55" s="17"/>
      <c r="D55" s="17"/>
      <c r="E55" s="14"/>
      <c r="F55" s="14"/>
      <c r="G55" s="23"/>
      <c r="H55" s="26"/>
      <c r="I55" s="26"/>
      <c r="J55" s="26"/>
      <c r="K55" s="26"/>
      <c r="L55" s="26"/>
      <c r="M55" s="26"/>
      <c r="N55" s="26"/>
      <c r="O55" s="23"/>
      <c r="P55" s="23"/>
      <c r="Q55" s="15"/>
    </row>
    <row r="56" spans="1:17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4">
      <c r="A61" s="32"/>
      <c r="B61" s="55"/>
      <c r="C61" s="55"/>
      <c r="D61" s="55"/>
      <c r="E61" s="55"/>
      <c r="F61" s="55"/>
      <c r="G61" s="55"/>
      <c r="H61" s="55"/>
      <c r="I61" s="55"/>
      <c r="J61" s="2"/>
      <c r="K61" s="2"/>
      <c r="L61" s="2"/>
      <c r="M61" s="2"/>
      <c r="N61" s="2"/>
      <c r="O61" s="2"/>
      <c r="P61" s="2"/>
      <c r="Q61" s="2"/>
    </row>
    <row r="62" spans="1:17" ht="20.25" customHeight="1" x14ac:dyDescent="0.4">
      <c r="A62" s="32"/>
      <c r="B62" s="55"/>
      <c r="C62" s="55"/>
      <c r="D62" s="55"/>
      <c r="E62" s="55"/>
      <c r="F62" s="55"/>
      <c r="G62" s="55"/>
      <c r="H62" s="55"/>
      <c r="I62" s="55"/>
      <c r="J62" s="2"/>
      <c r="K62" s="2"/>
      <c r="L62" s="2"/>
      <c r="M62" s="2"/>
      <c r="N62" s="2"/>
      <c r="O62" s="2"/>
      <c r="P62" s="2"/>
      <c r="Q62" s="2"/>
    </row>
    <row r="63" spans="1:17" x14ac:dyDescent="0.4">
      <c r="A63" s="32"/>
      <c r="B63" s="33"/>
      <c r="C63" s="33"/>
      <c r="D63" s="33"/>
      <c r="E63" s="33"/>
      <c r="F63" s="33"/>
      <c r="G63" s="33"/>
      <c r="H63" s="33"/>
      <c r="I63" s="33"/>
    </row>
    <row r="64" spans="1:17" x14ac:dyDescent="0.4">
      <c r="A64" s="32"/>
      <c r="B64" s="33"/>
      <c r="C64" s="33"/>
      <c r="D64" s="33"/>
      <c r="E64" s="33"/>
      <c r="F64" s="33"/>
      <c r="G64" s="33"/>
      <c r="H64" s="33"/>
      <c r="I64" s="33"/>
    </row>
  </sheetData>
  <mergeCells count="130">
    <mergeCell ref="I16:K16"/>
    <mergeCell ref="L16:N16"/>
    <mergeCell ref="I15:K15"/>
    <mergeCell ref="L15:N15"/>
    <mergeCell ref="I14:K14"/>
    <mergeCell ref="L14:N14"/>
    <mergeCell ref="I19:K19"/>
    <mergeCell ref="L19:N19"/>
    <mergeCell ref="I18:K18"/>
    <mergeCell ref="L18:N18"/>
    <mergeCell ref="I17:K17"/>
    <mergeCell ref="L17:N17"/>
    <mergeCell ref="I22:K22"/>
    <mergeCell ref="L22:N22"/>
    <mergeCell ref="I21:K21"/>
    <mergeCell ref="L21:N21"/>
    <mergeCell ref="I20:K20"/>
    <mergeCell ref="L20:N20"/>
    <mergeCell ref="I24:K24"/>
    <mergeCell ref="L24:N24"/>
    <mergeCell ref="I23:K23"/>
    <mergeCell ref="L23:N23"/>
    <mergeCell ref="I25:K25"/>
    <mergeCell ref="I26:K26"/>
    <mergeCell ref="I27:K27"/>
    <mergeCell ref="L25:N25"/>
    <mergeCell ref="L26:N26"/>
    <mergeCell ref="L27:N27"/>
    <mergeCell ref="I30:K30"/>
    <mergeCell ref="I31:K31"/>
    <mergeCell ref="I28:K28"/>
    <mergeCell ref="L28:N28"/>
    <mergeCell ref="I29:K29"/>
    <mergeCell ref="L29:N29"/>
    <mergeCell ref="L30:N30"/>
    <mergeCell ref="L31:N31"/>
    <mergeCell ref="I33:K33"/>
    <mergeCell ref="I32:K32"/>
    <mergeCell ref="L32:N32"/>
    <mergeCell ref="L42:N42"/>
    <mergeCell ref="I42:K42"/>
    <mergeCell ref="I41:K41"/>
    <mergeCell ref="L41:N41"/>
    <mergeCell ref="I40:K40"/>
    <mergeCell ref="L40:N40"/>
    <mergeCell ref="F49:H49"/>
    <mergeCell ref="I44:K44"/>
    <mergeCell ref="I43:K43"/>
    <mergeCell ref="L43:N43"/>
    <mergeCell ref="L44:N44"/>
    <mergeCell ref="I46:K46"/>
    <mergeCell ref="L46:N46"/>
    <mergeCell ref="I45:K45"/>
    <mergeCell ref="L45:N45"/>
    <mergeCell ref="I48:K48"/>
    <mergeCell ref="I47:K47"/>
    <mergeCell ref="L47:N47"/>
    <mergeCell ref="L48:N48"/>
    <mergeCell ref="L34:N34"/>
    <mergeCell ref="L33:N33"/>
    <mergeCell ref="I49:K49"/>
    <mergeCell ref="L49:N49"/>
    <mergeCell ref="F36:H36"/>
    <mergeCell ref="F37:H37"/>
    <mergeCell ref="I13:K13"/>
    <mergeCell ref="L13:N13"/>
    <mergeCell ref="I37:K37"/>
    <mergeCell ref="L37:N37"/>
    <mergeCell ref="I36:K36"/>
    <mergeCell ref="L36:N36"/>
    <mergeCell ref="I35:K35"/>
    <mergeCell ref="L35:N35"/>
    <mergeCell ref="F21:H21"/>
    <mergeCell ref="F22:H22"/>
    <mergeCell ref="F23:H23"/>
    <mergeCell ref="F24:H24"/>
    <mergeCell ref="F30:H30"/>
    <mergeCell ref="F29:H29"/>
    <mergeCell ref="F25:H25"/>
    <mergeCell ref="F26:H26"/>
    <mergeCell ref="F27:H27"/>
    <mergeCell ref="F28:H28"/>
    <mergeCell ref="F41:H41"/>
    <mergeCell ref="F40:H40"/>
    <mergeCell ref="D3:Q3"/>
    <mergeCell ref="C10:C12"/>
    <mergeCell ref="D10:D12"/>
    <mergeCell ref="C13:C36"/>
    <mergeCell ref="A7:Q8"/>
    <mergeCell ref="A10:A12"/>
    <mergeCell ref="A4:Q4"/>
    <mergeCell ref="E10:Q10"/>
    <mergeCell ref="B10:B12"/>
    <mergeCell ref="E11:E12"/>
    <mergeCell ref="B6:P6"/>
    <mergeCell ref="F13:H13"/>
    <mergeCell ref="F14:H14"/>
    <mergeCell ref="F18:H18"/>
    <mergeCell ref="F19:H19"/>
    <mergeCell ref="F20:H20"/>
    <mergeCell ref="F35:H35"/>
    <mergeCell ref="F33:H33"/>
    <mergeCell ref="F32:H32"/>
    <mergeCell ref="F31:H31"/>
    <mergeCell ref="F34:H34"/>
    <mergeCell ref="I34:K34"/>
    <mergeCell ref="A51:B51"/>
    <mergeCell ref="F51:I51"/>
    <mergeCell ref="C38:C48"/>
    <mergeCell ref="B61:I61"/>
    <mergeCell ref="B62:I62"/>
    <mergeCell ref="A53:E53"/>
    <mergeCell ref="C9:E9"/>
    <mergeCell ref="F53:Q53"/>
    <mergeCell ref="F11:Q11"/>
    <mergeCell ref="D13:D48"/>
    <mergeCell ref="F12:H12"/>
    <mergeCell ref="I12:K12"/>
    <mergeCell ref="L12:N12"/>
    <mergeCell ref="O12:Q12"/>
    <mergeCell ref="F15:H15"/>
    <mergeCell ref="F16:H16"/>
    <mergeCell ref="F17:H17"/>
    <mergeCell ref="F46:H46"/>
    <mergeCell ref="F45:H45"/>
    <mergeCell ref="F48:H48"/>
    <mergeCell ref="F47:H47"/>
    <mergeCell ref="F44:H44"/>
    <mergeCell ref="F43:H43"/>
    <mergeCell ref="F42:H42"/>
  </mergeCells>
  <pageMargins left="0.39370078740157483" right="0.39370078740157483" top="0" bottom="0" header="0" footer="0"/>
  <pageSetup paperSize="9" scale="41" fitToHeight="0" orientation="portrait" r:id="rId1"/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</vt:lpstr>
      <vt:lpstr>'Додаток 3'!Область_печати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Lubov Bordunos</cp:lastModifiedBy>
  <cp:lastPrinted>2021-12-07T10:03:46Z</cp:lastPrinted>
  <dcterms:created xsi:type="dcterms:W3CDTF">2017-03-17T13:44:46Z</dcterms:created>
  <dcterms:modified xsi:type="dcterms:W3CDTF">2021-12-07T10:04:34Z</dcterms:modified>
</cp:coreProperties>
</file>